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ti.sharepoint.com/sites/TransitMobility/Shared Documents/PTN-IAC_FY24-25/T2-RegStatewidePlan/203.2 Dashboard FY25/02_dboard_updates/export_tool/"/>
    </mc:Choice>
  </mc:AlternateContent>
  <xr:revisionPtr revIDLastSave="788" documentId="8_{C4AB3A2D-9681-40C2-9498-39E94E38761B}" xr6:coauthVersionLast="47" xr6:coauthVersionMax="47" xr10:uidLastSave="{698923D1-2F9B-41AF-A756-F9CCA7C28924}"/>
  <bookViews>
    <workbookView xWindow="-26415" yWindow="375" windowWidth="26115" windowHeight="15210" tabRatio="676" xr2:uid="{27680FF4-6F6E-4C84-BC90-45C658FACBE4}"/>
  </bookViews>
  <sheets>
    <sheet name="Introduction" sheetId="13" r:id="rId1"/>
    <sheet name="Page 1" sheetId="1" r:id="rId2"/>
    <sheet name="Page 2" sheetId="2" r:id="rId3"/>
    <sheet name="Page 3" sheetId="5" r:id="rId4"/>
    <sheet name="Page 4" sheetId="14" r:id="rId5"/>
    <sheet name="Modes" sheetId="8" r:id="rId6"/>
    <sheet name="Fare Media" sheetId="9" r:id="rId7"/>
    <sheet name="Operating Days" sheetId="10" r:id="rId8"/>
    <sheet name="Sources" sheetId="11" r:id="rId9"/>
  </sheets>
  <definedNames>
    <definedName name="_xlnm._FilterDatabase" localSheetId="2" hidden="1">'Page 2'!$I$1:$I$179</definedName>
    <definedName name="_xlnm._FilterDatabase" localSheetId="3" hidden="1">'Page 3'!$A$1:$D$226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2" i="14" l="1"/>
  <c r="BZ2" i="14"/>
  <c r="BY3" i="14"/>
  <c r="BY4" i="14"/>
  <c r="BY5" i="14"/>
  <c r="BY6" i="14"/>
  <c r="BY7" i="14"/>
  <c r="BY8" i="14"/>
  <c r="BY9" i="14"/>
  <c r="BY10" i="14"/>
  <c r="BY11" i="14"/>
  <c r="BY12" i="14"/>
  <c r="BY13" i="14"/>
  <c r="BY14" i="14"/>
  <c r="BY15" i="14"/>
  <c r="BY16" i="14"/>
  <c r="BY17" i="14"/>
  <c r="BY18" i="14"/>
  <c r="BY19" i="14"/>
  <c r="BY20" i="14"/>
  <c r="BY21" i="14"/>
  <c r="BY22" i="14"/>
  <c r="BY23" i="14"/>
  <c r="BY24" i="14"/>
  <c r="BY25" i="14"/>
  <c r="BY26" i="14"/>
  <c r="BY27" i="14"/>
  <c r="BY28" i="14"/>
  <c r="BY29" i="14"/>
  <c r="BY30" i="14"/>
  <c r="BY31" i="14"/>
  <c r="BY32" i="14"/>
  <c r="BY33" i="14"/>
  <c r="BY34" i="14"/>
  <c r="BY35" i="14"/>
  <c r="BY36" i="14"/>
  <c r="BY37" i="14"/>
  <c r="CR37" i="14"/>
  <c r="CQ37" i="14"/>
  <c r="CP37" i="14"/>
  <c r="CO37" i="14"/>
  <c r="CN37" i="14"/>
  <c r="CM37" i="14"/>
  <c r="CL37" i="14"/>
  <c r="CK37" i="14"/>
  <c r="CJ37" i="14"/>
  <c r="CI37" i="14"/>
  <c r="CH37" i="14"/>
  <c r="CG37" i="14"/>
  <c r="CF37" i="14"/>
  <c r="CE37" i="14"/>
  <c r="CD37" i="14"/>
  <c r="CC37" i="14"/>
  <c r="CB37" i="14"/>
  <c r="CA37" i="14"/>
  <c r="BZ37" i="14"/>
  <c r="BX37" i="14"/>
  <c r="BW37" i="14"/>
  <c r="BV37" i="14"/>
  <c r="BU37" i="14"/>
  <c r="BT37" i="14"/>
  <c r="BS37" i="14"/>
  <c r="BR37" i="14"/>
  <c r="BQ37" i="14"/>
  <c r="BP37" i="14"/>
  <c r="BO37" i="14"/>
  <c r="BI37" i="14"/>
  <c r="BB37" i="14"/>
  <c r="CR36" i="14"/>
  <c r="CQ36" i="14"/>
  <c r="CP36" i="14"/>
  <c r="CO36" i="14"/>
  <c r="CN36" i="14"/>
  <c r="CM36" i="14"/>
  <c r="CL36" i="14"/>
  <c r="CK36" i="14"/>
  <c r="CJ36" i="14"/>
  <c r="CI36" i="14"/>
  <c r="CH36" i="14"/>
  <c r="CG36" i="14"/>
  <c r="CF36" i="14"/>
  <c r="CE36" i="14"/>
  <c r="CD36" i="14"/>
  <c r="CC36" i="14"/>
  <c r="CB36" i="14"/>
  <c r="CA36" i="14"/>
  <c r="BZ36" i="14"/>
  <c r="BX36" i="14"/>
  <c r="BW36" i="14"/>
  <c r="BV36" i="14"/>
  <c r="BU36" i="14"/>
  <c r="BT36" i="14"/>
  <c r="BS36" i="14"/>
  <c r="BR36" i="14"/>
  <c r="BQ36" i="14"/>
  <c r="BP36" i="14"/>
  <c r="BO36" i="14"/>
  <c r="BI36" i="14"/>
  <c r="BB36" i="14"/>
  <c r="CR35" i="14"/>
  <c r="CQ35" i="14"/>
  <c r="CP35" i="14"/>
  <c r="CO35" i="14"/>
  <c r="CN35" i="14"/>
  <c r="CM35" i="14"/>
  <c r="CL35" i="14"/>
  <c r="CK35" i="14"/>
  <c r="CJ35" i="14"/>
  <c r="CI35" i="14"/>
  <c r="CH35" i="14"/>
  <c r="CG35" i="14"/>
  <c r="CF35" i="14"/>
  <c r="CE35" i="14"/>
  <c r="CD35" i="14"/>
  <c r="CC35" i="14"/>
  <c r="CB35" i="14"/>
  <c r="CA35" i="14"/>
  <c r="BZ35" i="14"/>
  <c r="BX35" i="14"/>
  <c r="BW35" i="14"/>
  <c r="BV35" i="14"/>
  <c r="BU35" i="14"/>
  <c r="BT35" i="14"/>
  <c r="BS35" i="14"/>
  <c r="BR35" i="14"/>
  <c r="BQ35" i="14"/>
  <c r="BP35" i="14"/>
  <c r="BO35" i="14"/>
  <c r="BI35" i="14"/>
  <c r="BB35" i="14"/>
  <c r="CR34" i="14"/>
  <c r="CQ34" i="14"/>
  <c r="CP34" i="14"/>
  <c r="CO34" i="14"/>
  <c r="CN34" i="14"/>
  <c r="CM34" i="14"/>
  <c r="CL34" i="14"/>
  <c r="CK34" i="14"/>
  <c r="CJ34" i="14"/>
  <c r="CI34" i="14"/>
  <c r="CH34" i="14"/>
  <c r="CG34" i="14"/>
  <c r="CF34" i="14"/>
  <c r="CE34" i="14"/>
  <c r="CD34" i="14"/>
  <c r="CC34" i="14"/>
  <c r="CB34" i="14"/>
  <c r="CA34" i="14"/>
  <c r="BZ34" i="14"/>
  <c r="BX34" i="14"/>
  <c r="BW34" i="14"/>
  <c r="BV34" i="14"/>
  <c r="BU34" i="14"/>
  <c r="BT34" i="14"/>
  <c r="BS34" i="14"/>
  <c r="BR34" i="14"/>
  <c r="BQ34" i="14"/>
  <c r="BP34" i="14"/>
  <c r="BO34" i="14"/>
  <c r="BI34" i="14"/>
  <c r="BB34" i="14"/>
  <c r="CR33" i="14"/>
  <c r="CQ33" i="14"/>
  <c r="CP33" i="14"/>
  <c r="CO33" i="14"/>
  <c r="CN33" i="14"/>
  <c r="CM33" i="14"/>
  <c r="CL33" i="14"/>
  <c r="CK33" i="14"/>
  <c r="CJ33" i="14"/>
  <c r="CI33" i="14"/>
  <c r="CH33" i="14"/>
  <c r="CG33" i="14"/>
  <c r="CF33" i="14"/>
  <c r="CE33" i="14"/>
  <c r="CD33" i="14"/>
  <c r="CC33" i="14"/>
  <c r="CB33" i="14"/>
  <c r="CA33" i="14"/>
  <c r="BZ33" i="14"/>
  <c r="BX33" i="14"/>
  <c r="BW33" i="14"/>
  <c r="BV33" i="14"/>
  <c r="BU33" i="14"/>
  <c r="BT33" i="14"/>
  <c r="BS33" i="14"/>
  <c r="BR33" i="14"/>
  <c r="BQ33" i="14"/>
  <c r="BP33" i="14"/>
  <c r="BO33" i="14"/>
  <c r="BI33" i="14"/>
  <c r="BB33" i="14"/>
  <c r="CR32" i="14"/>
  <c r="CQ32" i="14"/>
  <c r="CP32" i="14"/>
  <c r="CO32" i="14"/>
  <c r="CN32" i="14"/>
  <c r="CM32" i="14"/>
  <c r="CL32" i="14"/>
  <c r="CK32" i="14"/>
  <c r="CJ32" i="14"/>
  <c r="CI32" i="14"/>
  <c r="CH32" i="14"/>
  <c r="CG32" i="14"/>
  <c r="CF32" i="14"/>
  <c r="CE32" i="14"/>
  <c r="CD32" i="14"/>
  <c r="CC32" i="14"/>
  <c r="CB32" i="14"/>
  <c r="CA32" i="14"/>
  <c r="BZ32" i="14"/>
  <c r="BX32" i="14"/>
  <c r="BW32" i="14"/>
  <c r="BV32" i="14"/>
  <c r="BU32" i="14"/>
  <c r="BT32" i="14"/>
  <c r="BS32" i="14"/>
  <c r="BR32" i="14"/>
  <c r="BQ32" i="14"/>
  <c r="BP32" i="14"/>
  <c r="BO32" i="14"/>
  <c r="BI32" i="14"/>
  <c r="BB32" i="14"/>
  <c r="CR31" i="14"/>
  <c r="CQ31" i="14"/>
  <c r="CP31" i="14"/>
  <c r="CO31" i="14"/>
  <c r="CN31" i="14"/>
  <c r="CM31" i="14"/>
  <c r="CL31" i="14"/>
  <c r="CK31" i="14"/>
  <c r="CJ31" i="14"/>
  <c r="CI31" i="14"/>
  <c r="CH31" i="14"/>
  <c r="CG31" i="14"/>
  <c r="CF31" i="14"/>
  <c r="CE31" i="14"/>
  <c r="CD31" i="14"/>
  <c r="CC31" i="14"/>
  <c r="CB31" i="14"/>
  <c r="CA31" i="14"/>
  <c r="BZ31" i="14"/>
  <c r="BX31" i="14"/>
  <c r="BW31" i="14"/>
  <c r="BV31" i="14"/>
  <c r="BU31" i="14"/>
  <c r="BT31" i="14"/>
  <c r="BS31" i="14"/>
  <c r="BR31" i="14"/>
  <c r="BQ31" i="14"/>
  <c r="BP31" i="14"/>
  <c r="BO31" i="14"/>
  <c r="BI31" i="14"/>
  <c r="BB31" i="14"/>
  <c r="CR30" i="14"/>
  <c r="CQ30" i="14"/>
  <c r="CP30" i="14"/>
  <c r="CO30" i="14"/>
  <c r="CN30" i="14"/>
  <c r="CM30" i="14"/>
  <c r="CL30" i="14"/>
  <c r="CK30" i="14"/>
  <c r="CJ30" i="14"/>
  <c r="CI30" i="14"/>
  <c r="CH30" i="14"/>
  <c r="CG30" i="14"/>
  <c r="CF30" i="14"/>
  <c r="CE30" i="14"/>
  <c r="CD30" i="14"/>
  <c r="CC30" i="14"/>
  <c r="CB30" i="14"/>
  <c r="CA30" i="14"/>
  <c r="BZ30" i="14"/>
  <c r="BX30" i="14"/>
  <c r="BW30" i="14"/>
  <c r="BV30" i="14"/>
  <c r="BU30" i="14"/>
  <c r="BT30" i="14"/>
  <c r="BS30" i="14"/>
  <c r="BR30" i="14"/>
  <c r="BQ30" i="14"/>
  <c r="BP30" i="14"/>
  <c r="BO30" i="14"/>
  <c r="BI30" i="14"/>
  <c r="BB30" i="14"/>
  <c r="CR29" i="14"/>
  <c r="CQ29" i="14"/>
  <c r="CP29" i="14"/>
  <c r="CO29" i="14"/>
  <c r="CN29" i="14"/>
  <c r="CM29" i="14"/>
  <c r="CL29" i="14"/>
  <c r="CK29" i="14"/>
  <c r="CJ29" i="14"/>
  <c r="CI29" i="14"/>
  <c r="CH29" i="14"/>
  <c r="CG29" i="14"/>
  <c r="CF29" i="14"/>
  <c r="CE29" i="14"/>
  <c r="CD29" i="14"/>
  <c r="CC29" i="14"/>
  <c r="CB29" i="14"/>
  <c r="CA29" i="14"/>
  <c r="BZ29" i="14"/>
  <c r="BX29" i="14"/>
  <c r="BW29" i="14"/>
  <c r="BV29" i="14"/>
  <c r="BU29" i="14"/>
  <c r="BT29" i="14"/>
  <c r="BS29" i="14"/>
  <c r="BR29" i="14"/>
  <c r="BQ29" i="14"/>
  <c r="BP29" i="14"/>
  <c r="BO29" i="14"/>
  <c r="BI29" i="14"/>
  <c r="BB29" i="14"/>
  <c r="CR28" i="14"/>
  <c r="CQ28" i="14"/>
  <c r="CP28" i="14"/>
  <c r="CO28" i="14"/>
  <c r="CN28" i="14"/>
  <c r="CM28" i="14"/>
  <c r="CL28" i="14"/>
  <c r="CK28" i="14"/>
  <c r="CJ28" i="14"/>
  <c r="CI28" i="14"/>
  <c r="CH28" i="14"/>
  <c r="CG28" i="14"/>
  <c r="CF28" i="14"/>
  <c r="CE28" i="14"/>
  <c r="CD28" i="14"/>
  <c r="CC28" i="14"/>
  <c r="CB28" i="14"/>
  <c r="CA28" i="14"/>
  <c r="BZ28" i="14"/>
  <c r="BX28" i="14"/>
  <c r="BW28" i="14"/>
  <c r="BV28" i="14"/>
  <c r="BU28" i="14"/>
  <c r="BT28" i="14"/>
  <c r="BS28" i="14"/>
  <c r="BR28" i="14"/>
  <c r="BQ28" i="14"/>
  <c r="BP28" i="14"/>
  <c r="BO28" i="14"/>
  <c r="BI28" i="14"/>
  <c r="BB28" i="14"/>
  <c r="CR27" i="14"/>
  <c r="CQ27" i="14"/>
  <c r="CP27" i="14"/>
  <c r="CO27" i="14"/>
  <c r="CN27" i="14"/>
  <c r="CM27" i="14"/>
  <c r="CL27" i="14"/>
  <c r="CK27" i="14"/>
  <c r="CJ27" i="14"/>
  <c r="CI27" i="14"/>
  <c r="CH27" i="14"/>
  <c r="CG27" i="14"/>
  <c r="CF27" i="14"/>
  <c r="CE27" i="14"/>
  <c r="CD27" i="14"/>
  <c r="CC27" i="14"/>
  <c r="CB27" i="14"/>
  <c r="CA27" i="14"/>
  <c r="BZ27" i="14"/>
  <c r="BX27" i="14"/>
  <c r="BW27" i="14"/>
  <c r="BV27" i="14"/>
  <c r="BU27" i="14"/>
  <c r="BT27" i="14"/>
  <c r="BS27" i="14"/>
  <c r="BR27" i="14"/>
  <c r="BQ27" i="14"/>
  <c r="BP27" i="14"/>
  <c r="BO27" i="14"/>
  <c r="BI27" i="14"/>
  <c r="BB27" i="14"/>
  <c r="CR26" i="14"/>
  <c r="CQ26" i="14"/>
  <c r="CP26" i="14"/>
  <c r="CO26" i="14"/>
  <c r="CN26" i="14"/>
  <c r="CM26" i="14"/>
  <c r="CL26" i="14"/>
  <c r="CK26" i="14"/>
  <c r="CJ26" i="14"/>
  <c r="CI26" i="14"/>
  <c r="CH26" i="14"/>
  <c r="CG26" i="14"/>
  <c r="CF26" i="14"/>
  <c r="CE26" i="14"/>
  <c r="CD26" i="14"/>
  <c r="CC26" i="14"/>
  <c r="CB26" i="14"/>
  <c r="CA26" i="14"/>
  <c r="BZ26" i="14"/>
  <c r="BX26" i="14"/>
  <c r="BW26" i="14"/>
  <c r="BV26" i="14"/>
  <c r="BU26" i="14"/>
  <c r="BT26" i="14"/>
  <c r="BS26" i="14"/>
  <c r="BR26" i="14"/>
  <c r="BQ26" i="14"/>
  <c r="BP26" i="14"/>
  <c r="BO26" i="14"/>
  <c r="BI26" i="14"/>
  <c r="BB26" i="14"/>
  <c r="CR25" i="14"/>
  <c r="CQ25" i="14"/>
  <c r="CP25" i="14"/>
  <c r="CO25" i="14"/>
  <c r="CN25" i="14"/>
  <c r="CM25" i="14"/>
  <c r="CL25" i="14"/>
  <c r="CK25" i="14"/>
  <c r="CJ25" i="14"/>
  <c r="CI25" i="14"/>
  <c r="CH25" i="14"/>
  <c r="CG25" i="14"/>
  <c r="CF25" i="14"/>
  <c r="CE25" i="14"/>
  <c r="CD25" i="14"/>
  <c r="CC25" i="14"/>
  <c r="CB25" i="14"/>
  <c r="CA25" i="14"/>
  <c r="BZ25" i="14"/>
  <c r="BX25" i="14"/>
  <c r="BW25" i="14"/>
  <c r="BV25" i="14"/>
  <c r="BU25" i="14"/>
  <c r="BT25" i="14"/>
  <c r="BS25" i="14"/>
  <c r="BR25" i="14"/>
  <c r="BQ25" i="14"/>
  <c r="BP25" i="14"/>
  <c r="BO25" i="14"/>
  <c r="BI25" i="14"/>
  <c r="BB25" i="14"/>
  <c r="CR24" i="14"/>
  <c r="CQ24" i="14"/>
  <c r="CP24" i="14"/>
  <c r="CO24" i="14"/>
  <c r="CN24" i="14"/>
  <c r="CM24" i="14"/>
  <c r="CL24" i="14"/>
  <c r="CK24" i="14"/>
  <c r="CJ24" i="14"/>
  <c r="CI24" i="14"/>
  <c r="CH24" i="14"/>
  <c r="CG24" i="14"/>
  <c r="CF24" i="14"/>
  <c r="CE24" i="14"/>
  <c r="CD24" i="14"/>
  <c r="CC24" i="14"/>
  <c r="CB24" i="14"/>
  <c r="CA24" i="14"/>
  <c r="BZ24" i="14"/>
  <c r="BX24" i="14"/>
  <c r="BW24" i="14"/>
  <c r="BV24" i="14"/>
  <c r="BU24" i="14"/>
  <c r="BT24" i="14"/>
  <c r="BS24" i="14"/>
  <c r="BR24" i="14"/>
  <c r="BQ24" i="14"/>
  <c r="BP24" i="14"/>
  <c r="BO24" i="14"/>
  <c r="BI24" i="14"/>
  <c r="BB24" i="14"/>
  <c r="CR23" i="14"/>
  <c r="CQ23" i="14"/>
  <c r="CP23" i="14"/>
  <c r="CO23" i="14"/>
  <c r="CN23" i="14"/>
  <c r="CM23" i="14"/>
  <c r="CL23" i="14"/>
  <c r="CK23" i="14"/>
  <c r="CJ23" i="14"/>
  <c r="CI23" i="14"/>
  <c r="CH23" i="14"/>
  <c r="CG23" i="14"/>
  <c r="CF23" i="14"/>
  <c r="CE23" i="14"/>
  <c r="CD23" i="14"/>
  <c r="CC23" i="14"/>
  <c r="CB23" i="14"/>
  <c r="CA23" i="14"/>
  <c r="BZ23" i="14"/>
  <c r="BX23" i="14"/>
  <c r="BW23" i="14"/>
  <c r="BV23" i="14"/>
  <c r="BU23" i="14"/>
  <c r="BT23" i="14"/>
  <c r="BS23" i="14"/>
  <c r="BR23" i="14"/>
  <c r="BQ23" i="14"/>
  <c r="BP23" i="14"/>
  <c r="BO23" i="14"/>
  <c r="BI23" i="14"/>
  <c r="BB23" i="14"/>
  <c r="CR22" i="14"/>
  <c r="CQ22" i="14"/>
  <c r="CP22" i="14"/>
  <c r="CO22" i="14"/>
  <c r="CN22" i="14"/>
  <c r="CM22" i="14"/>
  <c r="CL22" i="14"/>
  <c r="CK22" i="14"/>
  <c r="CJ22" i="14"/>
  <c r="CI22" i="14"/>
  <c r="CH22" i="14"/>
  <c r="CG22" i="14"/>
  <c r="CF22" i="14"/>
  <c r="CE22" i="14"/>
  <c r="CD22" i="14"/>
  <c r="CC22" i="14"/>
  <c r="CB22" i="14"/>
  <c r="CA22" i="14"/>
  <c r="BZ22" i="14"/>
  <c r="BX22" i="14"/>
  <c r="BW22" i="14"/>
  <c r="BV22" i="14"/>
  <c r="BU22" i="14"/>
  <c r="BT22" i="14"/>
  <c r="BS22" i="14"/>
  <c r="BR22" i="14"/>
  <c r="BQ22" i="14"/>
  <c r="BP22" i="14"/>
  <c r="BO22" i="14"/>
  <c r="BI22" i="14"/>
  <c r="BB22" i="14"/>
  <c r="CR21" i="14"/>
  <c r="CQ21" i="14"/>
  <c r="CP21" i="14"/>
  <c r="CO21" i="14"/>
  <c r="CN21" i="14"/>
  <c r="CM21" i="14"/>
  <c r="CL21" i="14"/>
  <c r="CK21" i="14"/>
  <c r="CJ21" i="14"/>
  <c r="CI21" i="14"/>
  <c r="CH21" i="14"/>
  <c r="CG21" i="14"/>
  <c r="CF21" i="14"/>
  <c r="CE21" i="14"/>
  <c r="CD21" i="14"/>
  <c r="CC21" i="14"/>
  <c r="CB21" i="14"/>
  <c r="CA21" i="14"/>
  <c r="BZ21" i="14"/>
  <c r="BX21" i="14"/>
  <c r="BW21" i="14"/>
  <c r="BV21" i="14"/>
  <c r="BU21" i="14"/>
  <c r="BT21" i="14"/>
  <c r="BS21" i="14"/>
  <c r="BR21" i="14"/>
  <c r="BQ21" i="14"/>
  <c r="BP21" i="14"/>
  <c r="BO21" i="14"/>
  <c r="BI21" i="14"/>
  <c r="BB21" i="14"/>
  <c r="CR20" i="14"/>
  <c r="CQ20" i="14"/>
  <c r="CP20" i="14"/>
  <c r="CO20" i="14"/>
  <c r="CN20" i="14"/>
  <c r="CM20" i="14"/>
  <c r="CL20" i="14"/>
  <c r="CK20" i="14"/>
  <c r="CJ20" i="14"/>
  <c r="CI20" i="14"/>
  <c r="CH20" i="14"/>
  <c r="CG20" i="14"/>
  <c r="CF20" i="14"/>
  <c r="CE20" i="14"/>
  <c r="CD20" i="14"/>
  <c r="CC20" i="14"/>
  <c r="CB20" i="14"/>
  <c r="CA20" i="14"/>
  <c r="BZ20" i="14"/>
  <c r="BX20" i="14"/>
  <c r="BW20" i="14"/>
  <c r="BV20" i="14"/>
  <c r="BU20" i="14"/>
  <c r="BT20" i="14"/>
  <c r="BS20" i="14"/>
  <c r="BR20" i="14"/>
  <c r="BQ20" i="14"/>
  <c r="BP20" i="14"/>
  <c r="BO20" i="14"/>
  <c r="BI20" i="14"/>
  <c r="BB20" i="14"/>
  <c r="CR19" i="14"/>
  <c r="CQ19" i="14"/>
  <c r="CP19" i="14"/>
  <c r="CO19" i="14"/>
  <c r="CN19" i="14"/>
  <c r="CM19" i="14"/>
  <c r="CL19" i="14"/>
  <c r="CK19" i="14"/>
  <c r="CJ19" i="14"/>
  <c r="CI19" i="14"/>
  <c r="CH19" i="14"/>
  <c r="CG19" i="14"/>
  <c r="CF19" i="14"/>
  <c r="CE19" i="14"/>
  <c r="CD19" i="14"/>
  <c r="CC19" i="14"/>
  <c r="CB19" i="14"/>
  <c r="CA19" i="14"/>
  <c r="BZ19" i="14"/>
  <c r="BX19" i="14"/>
  <c r="BW19" i="14"/>
  <c r="BV19" i="14"/>
  <c r="BU19" i="14"/>
  <c r="BT19" i="14"/>
  <c r="BS19" i="14"/>
  <c r="BR19" i="14"/>
  <c r="BQ19" i="14"/>
  <c r="BP19" i="14"/>
  <c r="BO19" i="14"/>
  <c r="BI19" i="14"/>
  <c r="BB19" i="14"/>
  <c r="CR18" i="14"/>
  <c r="CQ18" i="14"/>
  <c r="CP18" i="14"/>
  <c r="CO18" i="14"/>
  <c r="CN18" i="14"/>
  <c r="CM18" i="14"/>
  <c r="CL18" i="14"/>
  <c r="CK18" i="14"/>
  <c r="CJ18" i="14"/>
  <c r="CI18" i="14"/>
  <c r="CH18" i="14"/>
  <c r="CG18" i="14"/>
  <c r="CF18" i="14"/>
  <c r="CE18" i="14"/>
  <c r="CD18" i="14"/>
  <c r="CC18" i="14"/>
  <c r="CB18" i="14"/>
  <c r="CA18" i="14"/>
  <c r="BZ18" i="14"/>
  <c r="BX18" i="14"/>
  <c r="BW18" i="14"/>
  <c r="BV18" i="14"/>
  <c r="BU18" i="14"/>
  <c r="BT18" i="14"/>
  <c r="BS18" i="14"/>
  <c r="BR18" i="14"/>
  <c r="BQ18" i="14"/>
  <c r="BP18" i="14"/>
  <c r="BO18" i="14"/>
  <c r="BI18" i="14"/>
  <c r="BB18" i="14"/>
  <c r="CR17" i="14"/>
  <c r="CQ17" i="14"/>
  <c r="CP17" i="14"/>
  <c r="CO17" i="14"/>
  <c r="CN17" i="14"/>
  <c r="CM17" i="14"/>
  <c r="CL17" i="14"/>
  <c r="CK17" i="14"/>
  <c r="CJ17" i="14"/>
  <c r="CI17" i="14"/>
  <c r="CH17" i="14"/>
  <c r="CG17" i="14"/>
  <c r="CF17" i="14"/>
  <c r="CE17" i="14"/>
  <c r="CD17" i="14"/>
  <c r="CC17" i="14"/>
  <c r="CB17" i="14"/>
  <c r="CA17" i="14"/>
  <c r="BZ17" i="14"/>
  <c r="BX17" i="14"/>
  <c r="BW17" i="14"/>
  <c r="BV17" i="14"/>
  <c r="BU17" i="14"/>
  <c r="BT17" i="14"/>
  <c r="BS17" i="14"/>
  <c r="BR17" i="14"/>
  <c r="BQ17" i="14"/>
  <c r="BP17" i="14"/>
  <c r="BO17" i="14"/>
  <c r="BI17" i="14"/>
  <c r="BB17" i="14"/>
  <c r="CR16" i="14"/>
  <c r="CQ16" i="14"/>
  <c r="CP16" i="14"/>
  <c r="CO16" i="14"/>
  <c r="CN16" i="14"/>
  <c r="CM16" i="14"/>
  <c r="CL16" i="14"/>
  <c r="CK16" i="14"/>
  <c r="CJ16" i="14"/>
  <c r="CI16" i="14"/>
  <c r="CH16" i="14"/>
  <c r="CG16" i="14"/>
  <c r="CF16" i="14"/>
  <c r="CE16" i="14"/>
  <c r="CD16" i="14"/>
  <c r="CC16" i="14"/>
  <c r="CB16" i="14"/>
  <c r="CA16" i="14"/>
  <c r="BZ16" i="14"/>
  <c r="BX16" i="14"/>
  <c r="BW16" i="14"/>
  <c r="BV16" i="14"/>
  <c r="BU16" i="14"/>
  <c r="BT16" i="14"/>
  <c r="BS16" i="14"/>
  <c r="BR16" i="14"/>
  <c r="BQ16" i="14"/>
  <c r="BP16" i="14"/>
  <c r="BO16" i="14"/>
  <c r="BI16" i="14"/>
  <c r="BB16" i="14"/>
  <c r="CR15" i="14"/>
  <c r="CQ15" i="14"/>
  <c r="CP15" i="14"/>
  <c r="CO15" i="14"/>
  <c r="CN15" i="14"/>
  <c r="CM15" i="14"/>
  <c r="CL15" i="14"/>
  <c r="CK15" i="14"/>
  <c r="CJ15" i="14"/>
  <c r="CI15" i="14"/>
  <c r="CH15" i="14"/>
  <c r="CG15" i="14"/>
  <c r="CF15" i="14"/>
  <c r="CE15" i="14"/>
  <c r="CD15" i="14"/>
  <c r="CC15" i="14"/>
  <c r="CB15" i="14"/>
  <c r="CA15" i="14"/>
  <c r="BZ15" i="14"/>
  <c r="BX15" i="14"/>
  <c r="BW15" i="14"/>
  <c r="BV15" i="14"/>
  <c r="BU15" i="14"/>
  <c r="BT15" i="14"/>
  <c r="BS15" i="14"/>
  <c r="BR15" i="14"/>
  <c r="BQ15" i="14"/>
  <c r="BP15" i="14"/>
  <c r="BO15" i="14"/>
  <c r="BI15" i="14"/>
  <c r="BB15" i="14"/>
  <c r="CR14" i="14"/>
  <c r="CQ14" i="14"/>
  <c r="CP14" i="14"/>
  <c r="CO14" i="14"/>
  <c r="CN14" i="14"/>
  <c r="CM14" i="14"/>
  <c r="CL14" i="14"/>
  <c r="CK14" i="14"/>
  <c r="CJ14" i="14"/>
  <c r="CI14" i="14"/>
  <c r="CH14" i="14"/>
  <c r="CG14" i="14"/>
  <c r="CF14" i="14"/>
  <c r="CE14" i="14"/>
  <c r="CD14" i="14"/>
  <c r="CC14" i="14"/>
  <c r="CB14" i="14"/>
  <c r="CA14" i="14"/>
  <c r="BZ14" i="14"/>
  <c r="BX14" i="14"/>
  <c r="BW14" i="14"/>
  <c r="BV14" i="14"/>
  <c r="BU14" i="14"/>
  <c r="BT14" i="14"/>
  <c r="BS14" i="14"/>
  <c r="BR14" i="14"/>
  <c r="BQ14" i="14"/>
  <c r="BP14" i="14"/>
  <c r="BO14" i="14"/>
  <c r="BI14" i="14"/>
  <c r="BB14" i="14"/>
  <c r="CR13" i="14"/>
  <c r="CQ13" i="14"/>
  <c r="CP13" i="14"/>
  <c r="CO13" i="14"/>
  <c r="CN13" i="14"/>
  <c r="CM13" i="14"/>
  <c r="CL13" i="14"/>
  <c r="CK13" i="14"/>
  <c r="CJ13" i="14"/>
  <c r="CI13" i="14"/>
  <c r="CH13" i="14"/>
  <c r="CG13" i="14"/>
  <c r="CF13" i="14"/>
  <c r="CE13" i="14"/>
  <c r="CD13" i="14"/>
  <c r="CC13" i="14"/>
  <c r="CB13" i="14"/>
  <c r="CA13" i="14"/>
  <c r="BZ13" i="14"/>
  <c r="BX13" i="14"/>
  <c r="BW13" i="14"/>
  <c r="BV13" i="14"/>
  <c r="BU13" i="14"/>
  <c r="BT13" i="14"/>
  <c r="BS13" i="14"/>
  <c r="BR13" i="14"/>
  <c r="BQ13" i="14"/>
  <c r="BP13" i="14"/>
  <c r="BO13" i="14"/>
  <c r="BI13" i="14"/>
  <c r="BB13" i="14"/>
  <c r="CR12" i="14"/>
  <c r="CQ12" i="14"/>
  <c r="CP12" i="14"/>
  <c r="CO12" i="14"/>
  <c r="CN12" i="14"/>
  <c r="CM12" i="14"/>
  <c r="CL12" i="14"/>
  <c r="CK12" i="14"/>
  <c r="CJ12" i="14"/>
  <c r="CI12" i="14"/>
  <c r="CH12" i="14"/>
  <c r="CG12" i="14"/>
  <c r="CF12" i="14"/>
  <c r="CE12" i="14"/>
  <c r="CD12" i="14"/>
  <c r="CC12" i="14"/>
  <c r="CB12" i="14"/>
  <c r="CA12" i="14"/>
  <c r="BZ12" i="14"/>
  <c r="BX12" i="14"/>
  <c r="BW12" i="14"/>
  <c r="BV12" i="14"/>
  <c r="BU12" i="14"/>
  <c r="BT12" i="14"/>
  <c r="BS12" i="14"/>
  <c r="BR12" i="14"/>
  <c r="BQ12" i="14"/>
  <c r="BP12" i="14"/>
  <c r="BO12" i="14"/>
  <c r="BI12" i="14"/>
  <c r="BB12" i="14"/>
  <c r="CR11" i="14"/>
  <c r="CQ11" i="14"/>
  <c r="CP11" i="14"/>
  <c r="CO11" i="14"/>
  <c r="CN11" i="14"/>
  <c r="CM11" i="14"/>
  <c r="CL11" i="14"/>
  <c r="CK11" i="14"/>
  <c r="CJ11" i="14"/>
  <c r="CI11" i="14"/>
  <c r="CH11" i="14"/>
  <c r="CG11" i="14"/>
  <c r="CF11" i="14"/>
  <c r="CE11" i="14"/>
  <c r="CD11" i="14"/>
  <c r="CC11" i="14"/>
  <c r="CB11" i="14"/>
  <c r="CA11" i="14"/>
  <c r="BZ11" i="14"/>
  <c r="BX11" i="14"/>
  <c r="BW11" i="14"/>
  <c r="BV11" i="14"/>
  <c r="BU11" i="14"/>
  <c r="BT11" i="14"/>
  <c r="BS11" i="14"/>
  <c r="BR11" i="14"/>
  <c r="BQ11" i="14"/>
  <c r="BP11" i="14"/>
  <c r="BO11" i="14"/>
  <c r="BI11" i="14"/>
  <c r="BB11" i="14"/>
  <c r="CR10" i="14"/>
  <c r="CQ10" i="14"/>
  <c r="CP10" i="14"/>
  <c r="CO10" i="14"/>
  <c r="CN10" i="14"/>
  <c r="CM10" i="14"/>
  <c r="CL10" i="14"/>
  <c r="CK10" i="14"/>
  <c r="CJ10" i="14"/>
  <c r="CI10" i="14"/>
  <c r="CH10" i="14"/>
  <c r="CG10" i="14"/>
  <c r="CF10" i="14"/>
  <c r="CE10" i="14"/>
  <c r="CD10" i="14"/>
  <c r="CC10" i="14"/>
  <c r="CB10" i="14"/>
  <c r="CA10" i="14"/>
  <c r="BZ10" i="14"/>
  <c r="BX10" i="14"/>
  <c r="BW10" i="14"/>
  <c r="BV10" i="14"/>
  <c r="BU10" i="14"/>
  <c r="BT10" i="14"/>
  <c r="BS10" i="14"/>
  <c r="BR10" i="14"/>
  <c r="BQ10" i="14"/>
  <c r="BP10" i="14"/>
  <c r="BO10" i="14"/>
  <c r="BI10" i="14"/>
  <c r="BB10" i="14"/>
  <c r="CR9" i="14"/>
  <c r="CQ9" i="14"/>
  <c r="CP9" i="14"/>
  <c r="CO9" i="14"/>
  <c r="CN9" i="14"/>
  <c r="CM9" i="14"/>
  <c r="CL9" i="14"/>
  <c r="CK9" i="14"/>
  <c r="CJ9" i="14"/>
  <c r="CI9" i="14"/>
  <c r="CH9" i="14"/>
  <c r="CG9" i="14"/>
  <c r="CF9" i="14"/>
  <c r="CE9" i="14"/>
  <c r="CD9" i="14"/>
  <c r="CC9" i="14"/>
  <c r="CB9" i="14"/>
  <c r="CA9" i="14"/>
  <c r="BZ9" i="14"/>
  <c r="BX9" i="14"/>
  <c r="BW9" i="14"/>
  <c r="BV9" i="14"/>
  <c r="BU9" i="14"/>
  <c r="BT9" i="14"/>
  <c r="BS9" i="14"/>
  <c r="BR9" i="14"/>
  <c r="BQ9" i="14"/>
  <c r="BP9" i="14"/>
  <c r="BO9" i="14"/>
  <c r="BI9" i="14"/>
  <c r="BB9" i="14"/>
  <c r="CR8" i="14"/>
  <c r="CQ8" i="14"/>
  <c r="CP8" i="14"/>
  <c r="CO8" i="14"/>
  <c r="CN8" i="14"/>
  <c r="CM8" i="14"/>
  <c r="CL8" i="14"/>
  <c r="CK8" i="14"/>
  <c r="CJ8" i="14"/>
  <c r="CI8" i="14"/>
  <c r="CH8" i="14"/>
  <c r="CG8" i="14"/>
  <c r="CF8" i="14"/>
  <c r="CE8" i="14"/>
  <c r="CD8" i="14"/>
  <c r="CC8" i="14"/>
  <c r="CB8" i="14"/>
  <c r="CA8" i="14"/>
  <c r="BZ8" i="14"/>
  <c r="BX8" i="14"/>
  <c r="BW8" i="14"/>
  <c r="BV8" i="14"/>
  <c r="BU8" i="14"/>
  <c r="BT8" i="14"/>
  <c r="BS8" i="14"/>
  <c r="BR8" i="14"/>
  <c r="BQ8" i="14"/>
  <c r="BP8" i="14"/>
  <c r="BO8" i="14"/>
  <c r="BI8" i="14"/>
  <c r="BB8" i="14"/>
  <c r="CR7" i="14"/>
  <c r="CQ7" i="14"/>
  <c r="CP7" i="14"/>
  <c r="CO7" i="14"/>
  <c r="CN7" i="14"/>
  <c r="CM7" i="14"/>
  <c r="CL7" i="14"/>
  <c r="CK7" i="14"/>
  <c r="CJ7" i="14"/>
  <c r="CI7" i="14"/>
  <c r="CH7" i="14"/>
  <c r="CG7" i="14"/>
  <c r="CF7" i="14"/>
  <c r="CE7" i="14"/>
  <c r="CD7" i="14"/>
  <c r="CC7" i="14"/>
  <c r="CB7" i="14"/>
  <c r="CA7" i="14"/>
  <c r="BZ7" i="14"/>
  <c r="BX7" i="14"/>
  <c r="BW7" i="14"/>
  <c r="BV7" i="14"/>
  <c r="BU7" i="14"/>
  <c r="BT7" i="14"/>
  <c r="BS7" i="14"/>
  <c r="BR7" i="14"/>
  <c r="BQ7" i="14"/>
  <c r="BP7" i="14"/>
  <c r="BO7" i="14"/>
  <c r="BI7" i="14"/>
  <c r="BB7" i="14"/>
  <c r="CR6" i="14"/>
  <c r="CQ6" i="14"/>
  <c r="CP6" i="14"/>
  <c r="CO6" i="14"/>
  <c r="CN6" i="14"/>
  <c r="CM6" i="14"/>
  <c r="CL6" i="14"/>
  <c r="CK6" i="14"/>
  <c r="CJ6" i="14"/>
  <c r="CI6" i="14"/>
  <c r="CH6" i="14"/>
  <c r="CG6" i="14"/>
  <c r="CF6" i="14"/>
  <c r="CE6" i="14"/>
  <c r="CD6" i="14"/>
  <c r="CC6" i="14"/>
  <c r="CB6" i="14"/>
  <c r="CA6" i="14"/>
  <c r="BZ6" i="14"/>
  <c r="BX6" i="14"/>
  <c r="BW6" i="14"/>
  <c r="BV6" i="14"/>
  <c r="BU6" i="14"/>
  <c r="BT6" i="14"/>
  <c r="BS6" i="14"/>
  <c r="BR6" i="14"/>
  <c r="BQ6" i="14"/>
  <c r="BP6" i="14"/>
  <c r="BO6" i="14"/>
  <c r="BI6" i="14"/>
  <c r="BB6" i="14"/>
  <c r="CR5" i="14"/>
  <c r="CQ5" i="14"/>
  <c r="CP5" i="14"/>
  <c r="CO5" i="14"/>
  <c r="CN5" i="14"/>
  <c r="CM5" i="14"/>
  <c r="CL5" i="14"/>
  <c r="CK5" i="14"/>
  <c r="CJ5" i="14"/>
  <c r="CI5" i="14"/>
  <c r="CH5" i="14"/>
  <c r="CG5" i="14"/>
  <c r="CF5" i="14"/>
  <c r="CE5" i="14"/>
  <c r="CD5" i="14"/>
  <c r="CC5" i="14"/>
  <c r="CB5" i="14"/>
  <c r="CA5" i="14"/>
  <c r="BZ5" i="14"/>
  <c r="BX5" i="14"/>
  <c r="BW5" i="14"/>
  <c r="BV5" i="14"/>
  <c r="BU5" i="14"/>
  <c r="BT5" i="14"/>
  <c r="BS5" i="14"/>
  <c r="BR5" i="14"/>
  <c r="BQ5" i="14"/>
  <c r="BP5" i="14"/>
  <c r="BO5" i="14"/>
  <c r="BI5" i="14"/>
  <c r="BB5" i="14"/>
  <c r="CR4" i="14"/>
  <c r="CQ4" i="14"/>
  <c r="CP4" i="14"/>
  <c r="CO4" i="14"/>
  <c r="CN4" i="14"/>
  <c r="CM4" i="14"/>
  <c r="CL4" i="14"/>
  <c r="CK4" i="14"/>
  <c r="CJ4" i="14"/>
  <c r="CI4" i="14"/>
  <c r="CH4" i="14"/>
  <c r="CG4" i="14"/>
  <c r="CF4" i="14"/>
  <c r="CE4" i="14"/>
  <c r="CD4" i="14"/>
  <c r="CC4" i="14"/>
  <c r="CB4" i="14"/>
  <c r="CA4" i="14"/>
  <c r="BZ4" i="14"/>
  <c r="BX4" i="14"/>
  <c r="BW4" i="14"/>
  <c r="BV4" i="14"/>
  <c r="BU4" i="14"/>
  <c r="BT4" i="14"/>
  <c r="BS4" i="14"/>
  <c r="BR4" i="14"/>
  <c r="BQ4" i="14"/>
  <c r="BP4" i="14"/>
  <c r="BO4" i="14"/>
  <c r="BI4" i="14"/>
  <c r="BB4" i="14"/>
  <c r="CR3" i="14"/>
  <c r="CQ3" i="14"/>
  <c r="CP3" i="14"/>
  <c r="CO3" i="14"/>
  <c r="CN3" i="14"/>
  <c r="CM3" i="14"/>
  <c r="CL3" i="14"/>
  <c r="CK3" i="14"/>
  <c r="CJ3" i="14"/>
  <c r="CI3" i="14"/>
  <c r="CH3" i="14"/>
  <c r="CG3" i="14"/>
  <c r="CF3" i="14"/>
  <c r="CE3" i="14"/>
  <c r="CD3" i="14"/>
  <c r="CC3" i="14"/>
  <c r="CB3" i="14"/>
  <c r="CA3" i="14"/>
  <c r="BZ3" i="14"/>
  <c r="BX3" i="14"/>
  <c r="BW3" i="14"/>
  <c r="BV3" i="14"/>
  <c r="BU3" i="14"/>
  <c r="BT3" i="14"/>
  <c r="BS3" i="14"/>
  <c r="BR3" i="14"/>
  <c r="BQ3" i="14"/>
  <c r="BP3" i="14"/>
  <c r="BO3" i="14"/>
  <c r="BI3" i="14"/>
  <c r="BB3" i="14"/>
  <c r="CR2" i="14"/>
  <c r="CQ2" i="14"/>
  <c r="CP2" i="14"/>
  <c r="CO2" i="14"/>
  <c r="CN2" i="14"/>
  <c r="CM2" i="14"/>
  <c r="CL2" i="14"/>
  <c r="CK2" i="14"/>
  <c r="CJ2" i="14"/>
  <c r="CI2" i="14"/>
  <c r="CH2" i="14"/>
  <c r="CG2" i="14"/>
  <c r="CF2" i="14"/>
  <c r="CE2" i="14"/>
  <c r="CD2" i="14"/>
  <c r="CC2" i="14"/>
  <c r="CB2" i="14"/>
  <c r="CA2" i="14"/>
  <c r="BX2" i="14"/>
  <c r="BW2" i="14"/>
  <c r="BV2" i="14"/>
  <c r="BU2" i="14"/>
  <c r="BT2" i="14"/>
  <c r="BS2" i="14"/>
  <c r="BR2" i="14"/>
  <c r="BQ2" i="14"/>
  <c r="BP2" i="14"/>
  <c r="BO2" i="14"/>
  <c r="BI2" i="14"/>
  <c r="BB2" i="14"/>
</calcChain>
</file>

<file path=xl/sharedStrings.xml><?xml version="1.0" encoding="utf-8"?>
<sst xmlns="http://schemas.openxmlformats.org/spreadsheetml/2006/main" count="2210" uniqueCount="620">
  <si>
    <t>Service Area Population</t>
  </si>
  <si>
    <t>Service Area Land Area</t>
  </si>
  <si>
    <t>R02</t>
  </si>
  <si>
    <t>RTD</t>
  </si>
  <si>
    <t>rural area</t>
  </si>
  <si>
    <t>R03</t>
  </si>
  <si>
    <t>R05</t>
  </si>
  <si>
    <t>R06</t>
  </si>
  <si>
    <t>R07</t>
  </si>
  <si>
    <t>R08</t>
  </si>
  <si>
    <t>R09</t>
  </si>
  <si>
    <t>R10</t>
  </si>
  <si>
    <t>R11</t>
  </si>
  <si>
    <t>R12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</si>
  <si>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</si>
  <si>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</si>
  <si>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</si>
  <si>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</si>
  <si>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</si>
  <si>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</si>
  <si>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</si>
  <si>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</si>
  <si>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</si>
  <si>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</si>
  <si>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</si>
  <si>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</si>
  <si>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R27</t>
  </si>
  <si>
    <t>R28</t>
  </si>
  <si>
    <t>R29</t>
  </si>
  <si>
    <t>R30</t>
  </si>
  <si>
    <t>R31</t>
  </si>
  <si>
    <t>U01</t>
  </si>
  <si>
    <t>UTD</t>
  </si>
  <si>
    <t>Abilene UZA</t>
  </si>
  <si>
    <t>U02</t>
  </si>
  <si>
    <t>Amarillo UZA</t>
  </si>
  <si>
    <t>U03</t>
  </si>
  <si>
    <t>Dallas─Fort Worth─Arlington UZA</t>
  </si>
  <si>
    <t>U04</t>
  </si>
  <si>
    <t>Beaumont UZA</t>
  </si>
  <si>
    <t>U05</t>
  </si>
  <si>
    <t>Brownsville UZA</t>
  </si>
  <si>
    <t>U06</t>
  </si>
  <si>
    <t>U07</t>
  </si>
  <si>
    <t>Laredo UZA</t>
  </si>
  <si>
    <t>U08</t>
  </si>
  <si>
    <t>Longview UZA</t>
  </si>
  <si>
    <t>U09</t>
  </si>
  <si>
    <t>Lubbock UZA</t>
  </si>
  <si>
    <t>U10</t>
  </si>
  <si>
    <t>McKinney-Frisco UZA</t>
  </si>
  <si>
    <t>U11</t>
  </si>
  <si>
    <t>Dallas─Fort Worth─Arlington UZA (Mesquite part)</t>
  </si>
  <si>
    <t>U12</t>
  </si>
  <si>
    <t>Port Arthur UZA</t>
  </si>
  <si>
    <t>U13</t>
  </si>
  <si>
    <t>Galveston-Texas City UZA (Galveston part)</t>
  </si>
  <si>
    <t>U14</t>
  </si>
  <si>
    <t>Tyler UZA</t>
  </si>
  <si>
    <t>U15</t>
  </si>
  <si>
    <t>Waco UZA</t>
  </si>
  <si>
    <t>U16</t>
  </si>
  <si>
    <t>Wichita Falls UZA</t>
  </si>
  <si>
    <t>U17</t>
  </si>
  <si>
    <t>Midland and Odessa UZAs</t>
  </si>
  <si>
    <t>U18</t>
  </si>
  <si>
    <t>U19</t>
  </si>
  <si>
    <t>Texarkana UZA (Texas part)</t>
  </si>
  <si>
    <t>U20</t>
  </si>
  <si>
    <t>San Marcos UZA</t>
  </si>
  <si>
    <t>N/A</t>
  </si>
  <si>
    <t>UR01</t>
  </si>
  <si>
    <t>College Station─Bryan UZA</t>
  </si>
  <si>
    <t>The Woodlands─Conroe UZA</t>
  </si>
  <si>
    <t>UR02</t>
  </si>
  <si>
    <t>San Angelo UZA</t>
  </si>
  <si>
    <t>UR03</t>
  </si>
  <si>
    <t>Victoria UZA</t>
  </si>
  <si>
    <t>UR04</t>
  </si>
  <si>
    <t>Lake Jackson UZA</t>
  </si>
  <si>
    <t>Galveston-Texas City UZA (Texas City part)</t>
  </si>
  <si>
    <t>UR05</t>
  </si>
  <si>
    <t>Killeen UZA</t>
  </si>
  <si>
    <t>Temple UZA</t>
  </si>
  <si>
    <t>UR06</t>
  </si>
  <si>
    <t>Harlingen UZA</t>
  </si>
  <si>
    <t>McAllen UZA</t>
  </si>
  <si>
    <t>UR07</t>
  </si>
  <si>
    <t>Sherman UZA</t>
  </si>
  <si>
    <t>UR09</t>
  </si>
  <si>
    <t>Eagle Pass UZA</t>
  </si>
  <si>
    <t>UR10</t>
  </si>
  <si>
    <t>New Braunfels UZA</t>
  </si>
  <si>
    <t>ModeID</t>
  </si>
  <si>
    <t>Service</t>
  </si>
  <si>
    <t>Eligibility</t>
  </si>
  <si>
    <t>FareMedia</t>
  </si>
  <si>
    <t>OperatingDays</t>
  </si>
  <si>
    <t>OperatingStartTime</t>
  </si>
  <si>
    <t>OperatingEndTime</t>
  </si>
  <si>
    <t>Paris Metro</t>
  </si>
  <si>
    <t>Public</t>
  </si>
  <si>
    <t>Free</t>
  </si>
  <si>
    <t>1,3,6,7</t>
  </si>
  <si>
    <t>1,2,3,4,5</t>
  </si>
  <si>
    <t>1,7</t>
  </si>
  <si>
    <t>1,2,3,4,5,6,7</t>
  </si>
  <si>
    <t>TRAX</t>
  </si>
  <si>
    <t>1,2</t>
  </si>
  <si>
    <t>Limited</t>
  </si>
  <si>
    <t>1,6</t>
  </si>
  <si>
    <t>Double Mountain Coach</t>
  </si>
  <si>
    <t>1,2,3,4,5,6</t>
  </si>
  <si>
    <t>City and Rural Rides</t>
  </si>
  <si>
    <t>1,2,7</t>
  </si>
  <si>
    <t>County &amp; Burleson Transportation</t>
  </si>
  <si>
    <t>1,2,6</t>
  </si>
  <si>
    <t>City Transportation</t>
  </si>
  <si>
    <t>CityTransportation Saturday</t>
  </si>
  <si>
    <t>LOOP/LINK</t>
  </si>
  <si>
    <t>Demand Response Service</t>
  </si>
  <si>
    <t>1,5</t>
  </si>
  <si>
    <t>Community Transit Service</t>
  </si>
  <si>
    <t>Fixed Route</t>
  </si>
  <si>
    <t>1,2,6,8,11</t>
  </si>
  <si>
    <t>Demand &amp; Response</t>
  </si>
  <si>
    <t>Marshall City Route</t>
  </si>
  <si>
    <t>Microtransit Pilot Service</t>
  </si>
  <si>
    <t>1,2,5,11</t>
  </si>
  <si>
    <t>County Service</t>
  </si>
  <si>
    <t>All</t>
  </si>
  <si>
    <t>1,7,10</t>
  </si>
  <si>
    <t>6,7</t>
  </si>
  <si>
    <t>Gold Route</t>
  </si>
  <si>
    <t>Vamonos Vanpool</t>
  </si>
  <si>
    <t>Varies based on mileage, the number of riders, and the size of the van</t>
  </si>
  <si>
    <t>Varies among vanpool groups</t>
  </si>
  <si>
    <t xml:space="preserve">Complimentary ADA Paratransit Services </t>
  </si>
  <si>
    <t>Fort Bend Express</t>
  </si>
  <si>
    <t>1,6,7,10</t>
  </si>
  <si>
    <t>University route-circular: B&amp;G Express</t>
  </si>
  <si>
    <t>5310 Services Available</t>
  </si>
  <si>
    <t>1,3,6</t>
  </si>
  <si>
    <t>Kingsville Connection</t>
  </si>
  <si>
    <t>Paisano Transit</t>
  </si>
  <si>
    <t>Demand Response</t>
  </si>
  <si>
    <t>Demand Response Saturday</t>
  </si>
  <si>
    <t>Commuter Bus</t>
  </si>
  <si>
    <t>Commuter Bus Saturday</t>
  </si>
  <si>
    <t>1,7,8</t>
  </si>
  <si>
    <t>1,11</t>
  </si>
  <si>
    <t>SHARP Lines</t>
  </si>
  <si>
    <t>Level Adjustments for Ridership Based on Income</t>
  </si>
  <si>
    <t>2,12</t>
  </si>
  <si>
    <t>SHARP Lines Saturday</t>
  </si>
  <si>
    <t>$0.50−$27.00</t>
  </si>
  <si>
    <t>1,2,8,11</t>
  </si>
  <si>
    <t>Microtransit</t>
  </si>
  <si>
    <t>Park &amp; Ride</t>
  </si>
  <si>
    <t>The Connection</t>
  </si>
  <si>
    <t>50% fare</t>
  </si>
  <si>
    <t>1,2,4,10</t>
  </si>
  <si>
    <t>1,2,5</t>
  </si>
  <si>
    <t>1,3</t>
  </si>
  <si>
    <t>City of Jasper</t>
  </si>
  <si>
    <t>1,3,5</t>
  </si>
  <si>
    <t>1,6,7,9</t>
  </si>
  <si>
    <t>1,2,3,4</t>
  </si>
  <si>
    <t>1,6,7</t>
  </si>
  <si>
    <t>1,2,4,7,11</t>
  </si>
  <si>
    <t>1,7,11</t>
  </si>
  <si>
    <t>STARNow: Mesquite</t>
  </si>
  <si>
    <t>1,2,12</t>
  </si>
  <si>
    <t>Country Bus</t>
  </si>
  <si>
    <t>1,5,7,10</t>
  </si>
  <si>
    <t>CARTS NOW</t>
  </si>
  <si>
    <t>1,10</t>
  </si>
  <si>
    <t>Interurban Coach</t>
  </si>
  <si>
    <t>1,3,5,6,10</t>
  </si>
  <si>
    <t>Metro Connector (All Routes)</t>
  </si>
  <si>
    <t>Georgetown Transit</t>
  </si>
  <si>
    <t>On-Call Service</t>
  </si>
  <si>
    <t>Evening Service</t>
  </si>
  <si>
    <t>Handitran</t>
  </si>
  <si>
    <t>Via Arlington</t>
  </si>
  <si>
    <t>$3.00-$5.00</t>
  </si>
  <si>
    <t>7,11</t>
  </si>
  <si>
    <t>1,5,7</t>
  </si>
  <si>
    <t>LImited</t>
  </si>
  <si>
    <t>2,4</t>
  </si>
  <si>
    <t>1,3,7</t>
  </si>
  <si>
    <t>Municipal Citibus</t>
  </si>
  <si>
    <t>Citibus On-Demand</t>
  </si>
  <si>
    <t>CitiAccess</t>
  </si>
  <si>
    <t>1,6,11</t>
  </si>
  <si>
    <t>Trolley-Replica Bus Service - Off Season</t>
  </si>
  <si>
    <t>5,6,7</t>
  </si>
  <si>
    <t>Trolley-Replica Bus Service - Peak Season</t>
  </si>
  <si>
    <t>3,4,5,6,7</t>
  </si>
  <si>
    <t>1,4,7</t>
  </si>
  <si>
    <t>50% discount</t>
  </si>
  <si>
    <t>The Grocery Cart Program</t>
  </si>
  <si>
    <t>THE BUS</t>
  </si>
  <si>
    <t>San Marcos Transit</t>
  </si>
  <si>
    <t>Interurban Bus Service</t>
  </si>
  <si>
    <t>Conroe Connection</t>
  </si>
  <si>
    <t>The Woodlands Town Center Trolley</t>
  </si>
  <si>
    <t>5,6</t>
  </si>
  <si>
    <t>The Woodlands Express Park and Ride</t>
  </si>
  <si>
    <t>3,10</t>
  </si>
  <si>
    <t>1,3,7,11</t>
  </si>
  <si>
    <t xml:space="preserve"> UR02</t>
  </si>
  <si>
    <t>$0.75–$5.00</t>
  </si>
  <si>
    <t>Free-$80.00</t>
  </si>
  <si>
    <t>Free to 50% fare</t>
  </si>
  <si>
    <t>RIDES</t>
  </si>
  <si>
    <t>Up to $24.00</t>
  </si>
  <si>
    <t>1,7, 11</t>
  </si>
  <si>
    <t>League City Park-N-Ride</t>
  </si>
  <si>
    <t>Killeen Urban Division</t>
  </si>
  <si>
    <t>1,4,6</t>
  </si>
  <si>
    <t>Temple Urban Division</t>
  </si>
  <si>
    <t>1,4,6,7,10</t>
  </si>
  <si>
    <t>1,3,10</t>
  </si>
  <si>
    <t>1,2,5,11,12</t>
  </si>
  <si>
    <t>Eagle Pass</t>
  </si>
  <si>
    <t>ART</t>
  </si>
  <si>
    <t>Connect Seguin</t>
  </si>
  <si>
    <t>Atascosa Cowboy</t>
  </si>
  <si>
    <t>Rural</t>
  </si>
  <si>
    <t>Ark-Tex Council of Governments</t>
  </si>
  <si>
    <t>Aspermont Small Business Development Center, Inc.</t>
  </si>
  <si>
    <t>Central Texas Rural Transit District</t>
  </si>
  <si>
    <t>Cleburne, City of</t>
  </si>
  <si>
    <t>Colorado Valley Transit, Inc.</t>
  </si>
  <si>
    <t>Community Services, Inc.</t>
  </si>
  <si>
    <t>Del Rio, City of</t>
  </si>
  <si>
    <t>East Texas Council of Governments</t>
  </si>
  <si>
    <t>El Paso County</t>
  </si>
  <si>
    <t>Fort Bend County</t>
  </si>
  <si>
    <t>Heart of Texas Council of Governments</t>
  </si>
  <si>
    <t>Kleberg County Human Services</t>
  </si>
  <si>
    <t>McLennan County Rural Transit District</t>
  </si>
  <si>
    <t>Panhandle Community Services</t>
  </si>
  <si>
    <t>Public Transit Services</t>
  </si>
  <si>
    <t>Rolling Plains Management Corporation</t>
  </si>
  <si>
    <t>Rural Economic Assistance League, Inc.</t>
  </si>
  <si>
    <t>Senior Center Resources &amp; Public Transit, Inc.</t>
  </si>
  <si>
    <t>SPAN, Inc.</t>
  </si>
  <si>
    <t>South East Texas Regional Planning Commission</t>
  </si>
  <si>
    <t>South Padre Island, City of</t>
  </si>
  <si>
    <t>South Plains Community Action Association, Inc.</t>
  </si>
  <si>
    <t>STAR Transit</t>
  </si>
  <si>
    <t>The Transit System, Inc.</t>
  </si>
  <si>
    <t>Webb County Community Action Agency</t>
  </si>
  <si>
    <t>West Texas Opportunities, Inc.</t>
  </si>
  <si>
    <t>Capital Area Rural Transportation System</t>
  </si>
  <si>
    <t>Small Urban</t>
  </si>
  <si>
    <t>City of Abilene</t>
  </si>
  <si>
    <t>City of Amarillo</t>
  </si>
  <si>
    <t>City of Arlington</t>
  </si>
  <si>
    <t>City of Beaumont</t>
  </si>
  <si>
    <t>Large Urban</t>
  </si>
  <si>
    <t>City of Brownsville</t>
  </si>
  <si>
    <t>City of Grand Prairie</t>
  </si>
  <si>
    <t>City of Laredo</t>
  </si>
  <si>
    <t>City of Longview</t>
  </si>
  <si>
    <t>City of Lubbock</t>
  </si>
  <si>
    <t>McKinney-Frisco Urban Transit District</t>
  </si>
  <si>
    <t>City of Mesquite</t>
  </si>
  <si>
    <t>City of Port Arthur</t>
  </si>
  <si>
    <t>City of Tyler</t>
  </si>
  <si>
    <t>City of Waco</t>
  </si>
  <si>
    <t>City of Wichita Falls</t>
  </si>
  <si>
    <t>Midland Odessa Urban Transit District</t>
  </si>
  <si>
    <t>Northeast Transportation Service</t>
  </si>
  <si>
    <t>Texarkana Urban Transit District</t>
  </si>
  <si>
    <t>City of San Marcos</t>
  </si>
  <si>
    <t>Brazos Transit District</t>
  </si>
  <si>
    <t>Concho Valley Transit District</t>
  </si>
  <si>
    <t>Golden Crescent Regional Planning Commission</t>
  </si>
  <si>
    <t>Gulf Coast Transit District</t>
  </si>
  <si>
    <t>Hill Country Transit District</t>
  </si>
  <si>
    <t>Lower Rio Grande Valley Development Council</t>
  </si>
  <si>
    <t>Texoma Area Paratransit System, Inc.</t>
  </si>
  <si>
    <t>Southwest Area Regional Transit District</t>
  </si>
  <si>
    <t>Alamo Area Council of Governments</t>
  </si>
  <si>
    <t>ImplementationYear</t>
  </si>
  <si>
    <t>ProjectName</t>
  </si>
  <si>
    <t>Cost</t>
  </si>
  <si>
    <t>No transit projects listed</t>
  </si>
  <si>
    <t>Service Expansion Hamilton, Mills, and San Saba Counties</t>
  </si>
  <si>
    <t>Vehicle Replacement</t>
  </si>
  <si>
    <t>2027-2029</t>
  </si>
  <si>
    <t>To be determined</t>
  </si>
  <si>
    <t>Federal 5311 – Administration</t>
  </si>
  <si>
    <t>2025-2026</t>
  </si>
  <si>
    <t>State – Operating</t>
  </si>
  <si>
    <t>State – Administration</t>
  </si>
  <si>
    <t>State – Expand Van</t>
  </si>
  <si>
    <t>Section 5310 - Enhanced Mobility of Seniors and Individuals with Disabilities - Operating</t>
  </si>
  <si>
    <t>Federal 5311 – Operating</t>
  </si>
  <si>
    <t>NCTCOG CAF - Operating</t>
  </si>
  <si>
    <t>Service Expansion Program (State) - Operating</t>
  </si>
  <si>
    <t>Federal 5311 - Operating</t>
  </si>
  <si>
    <t>Section 5339 - Rural Bus and Bus Facilities Program – Expand Van</t>
  </si>
  <si>
    <t>2025-2028</t>
  </si>
  <si>
    <t>NCTCOG TRN7503 – Preventative Maintenance</t>
  </si>
  <si>
    <t>NCTCOG TRN7503 – Mobility Management</t>
  </si>
  <si>
    <t>NCTCOG TRN7503 – Operating</t>
  </si>
  <si>
    <t>NCTCOG TRN7503 – Capital Projects</t>
  </si>
  <si>
    <t>2024-2025</t>
  </si>
  <si>
    <t>Replacement of an Older Units for Newer Units</t>
  </si>
  <si>
    <t>2020-2025</t>
  </si>
  <si>
    <t>Southern Pacific Depot Rehabilitation Project</t>
  </si>
  <si>
    <t>Completion of Maintenance Facility</t>
  </si>
  <si>
    <t>Not Available</t>
  </si>
  <si>
    <t>Expanded County Service</t>
  </si>
  <si>
    <t>Launch Microtransit Pilot Service</t>
  </si>
  <si>
    <t>Implement General Public Demand Response</t>
  </si>
  <si>
    <t>Implement Additional Fixed Routes</t>
  </si>
  <si>
    <t>Westpark Park and Ride Construction</t>
  </si>
  <si>
    <t>Service Expansion -Commuter Route</t>
  </si>
  <si>
    <t>2022-ON</t>
  </si>
  <si>
    <t>Now running WTAMU shuttle service</t>
  </si>
  <si>
    <t>Construction of Operations and Maintenance Facility</t>
  </si>
  <si>
    <t>Capital Replacement Buses</t>
  </si>
  <si>
    <t>Operating Expenditures</t>
  </si>
  <si>
    <t>Preventative Maintenance</t>
  </si>
  <si>
    <t>2022-2025</t>
  </si>
  <si>
    <t>New Transportation Administration Offices</t>
  </si>
  <si>
    <t>Multiphase Transit Facility</t>
  </si>
  <si>
    <t>Alice Multimodal Facility</t>
  </si>
  <si>
    <t>2026-2027</t>
  </si>
  <si>
    <t>Beeville Passenger Depot</t>
  </si>
  <si>
    <t>Purchase of (3) Type-3 ADA Buses.</t>
  </si>
  <si>
    <t>Service Expansion Program (Kaufman County)</t>
  </si>
  <si>
    <t>2025-2027</t>
  </si>
  <si>
    <t>Expand Microtransit to Candidate Cities</t>
  </si>
  <si>
    <t>Operating Expenses</t>
  </si>
  <si>
    <t>Replace Para-Transit Vehicle</t>
  </si>
  <si>
    <t>Training</t>
  </si>
  <si>
    <t>ADA Para-Transit Service</t>
  </si>
  <si>
    <t>Replace Bus Vehicles</t>
  </si>
  <si>
    <t>Passenger Amenities</t>
  </si>
  <si>
    <t>2025Dynamic Direct Route</t>
  </si>
  <si>
    <t>Fixed Route Revenue Vehicle Replacement</t>
  </si>
  <si>
    <t xml:space="preserve">Operating &amp; Maintenance </t>
  </si>
  <si>
    <t>Bus &amp; Bus Facility Upgrades</t>
  </si>
  <si>
    <t>Operating &amp; Maintenance</t>
  </si>
  <si>
    <t>Paratransit Revenue Vehicle Replacement (NF)</t>
  </si>
  <si>
    <t>Operations &amp; Maintenance Facility Roof Replacement (NF)</t>
  </si>
  <si>
    <t>Fixed Route Revenue Vehicle Replacement (NF)</t>
  </si>
  <si>
    <t>Bus &amp; Bus Facilities</t>
  </si>
  <si>
    <t>Planning Assistance (via LMPO)</t>
  </si>
  <si>
    <t>FTA Formula Grant—Operating Assistance</t>
  </si>
  <si>
    <t>TXDOT Formula Grant—Operating Assistance</t>
  </si>
  <si>
    <t>FTA Formula Grant—Planning Assistance</t>
  </si>
  <si>
    <t>FTA Formula Grant—Capital (Passenger Amenities &amp; Support Equipment)</t>
  </si>
  <si>
    <t>FTA Formula Grant—ADA Paratransit</t>
  </si>
  <si>
    <t>FTA Formula Grant— Preventive Maintenance</t>
  </si>
  <si>
    <t>FTA Elderly &amp; Disabled—Vehicle Replacement</t>
  </si>
  <si>
    <t>FTA Elderly &amp; Disabled—New Freedom Projects</t>
  </si>
  <si>
    <t>FTA Bus and Bus Facility—Bus and Van Replacements</t>
  </si>
  <si>
    <t>FTA Low or No Emission Vehicle Deployment Program—Hybrid-Electric Buses</t>
  </si>
  <si>
    <t>FTA Planning—A&amp;E &amp; Marketing Survey</t>
  </si>
  <si>
    <t>FTA Pedestrian, Bicycle &amp; Transit Access Improvements – Phase I</t>
  </si>
  <si>
    <t>FTA Low or No Emission Vehicle Deployment Program—Electric Buses</t>
  </si>
  <si>
    <t>FTA Pedestrian, Bicycle &amp; Transit Access Improvements – Phase 2</t>
  </si>
  <si>
    <t>FTA Discretionary Grant— New Admin &amp; Maint Facility and possible bus and van replacement</t>
  </si>
  <si>
    <t>FTA Pedestrian, Bicycle &amp; Transit Access Improvements – Phase 3</t>
  </si>
  <si>
    <t>FTA Planning Funds for Final Design of New Admin/Maint Facility</t>
  </si>
  <si>
    <t>Mesquite Long-Range Transportation Plan</t>
  </si>
  <si>
    <t>Bus stop improvement project</t>
  </si>
  <si>
    <t>Transit Facility Drainage</t>
  </si>
  <si>
    <t>Utilities &amp; Fiber Optics</t>
  </si>
  <si>
    <t>Parking lot and Canopy</t>
  </si>
  <si>
    <t>Fleet Replacement</t>
  </si>
  <si>
    <t>Maintenance facility refurbishment</t>
  </si>
  <si>
    <t>Administration building remodel</t>
  </si>
  <si>
    <t>Transit Bus, Bus Stop Signs, Shelters</t>
  </si>
  <si>
    <t>Capital - Paratransit</t>
  </si>
  <si>
    <t>Capital – Preventative Maintenance</t>
  </si>
  <si>
    <t>Operating - Operating Assistance</t>
  </si>
  <si>
    <t>Operating</t>
  </si>
  <si>
    <t>FTA Bus Support Equip/Facilities Engineer and Design</t>
  </si>
  <si>
    <t>FTA Bus Passenger Shelters</t>
  </si>
  <si>
    <t>FTA Vehicle Replacement Bus‐Rolling Stock</t>
  </si>
  <si>
    <t>FTA Bus‐ Rolling Stock</t>
  </si>
  <si>
    <t>FTA Rolling Stock</t>
  </si>
  <si>
    <t>Rural ‐ Engineer and Design Maintenance Facility</t>
  </si>
  <si>
    <t>Rural ‐ Maintenance Facility</t>
  </si>
  <si>
    <t>Rural ‐ Vehicle Replacement</t>
  </si>
  <si>
    <t>Rural ‐ Parking Lot Pavement</t>
  </si>
  <si>
    <t>Rural ‐ Acquisition of Support Vehicle</t>
  </si>
  <si>
    <t>Operating Assistance</t>
  </si>
  <si>
    <t>Bus stop improvement</t>
  </si>
  <si>
    <t>Lease Bus Station</t>
  </si>
  <si>
    <t>Replace Bus &lt;30ft</t>
  </si>
  <si>
    <t>Non-fixe route ADA Paratransit service</t>
  </si>
  <si>
    <t>Texas City Maintenance Facility</t>
  </si>
  <si>
    <t>2026-2029</t>
  </si>
  <si>
    <t>Planning in Houston Metro UZA</t>
  </si>
  <si>
    <t>2025-2029</t>
  </si>
  <si>
    <t>Rolling Stock Replacements for Galveston County UZA</t>
  </si>
  <si>
    <t>Rolling Stock Replacements for Brazoria County UZA</t>
  </si>
  <si>
    <t>Bus Stop Improvements</t>
  </si>
  <si>
    <t>Transportation Management Association</t>
  </si>
  <si>
    <t>Van Pools</t>
  </si>
  <si>
    <t>HCTD Facility Expansions</t>
  </si>
  <si>
    <t>Urban Commuter Terminal Facilities</t>
  </si>
  <si>
    <t>Santa Fe Plaza Development</t>
  </si>
  <si>
    <t>Temple Trolly</t>
  </si>
  <si>
    <t>Hydrogen Corridor Construction</t>
  </si>
  <si>
    <t>General Infrastructure</t>
  </si>
  <si>
    <t>Connector Park &amp; Rides</t>
  </si>
  <si>
    <t>Dedicated Shoulder Lane for Transit and Emergency Vehicles</t>
  </si>
  <si>
    <t>Rail</t>
  </si>
  <si>
    <t xml:space="preserve">Not Available </t>
  </si>
  <si>
    <t>Edinburg Transit Park &amp; Ride</t>
  </si>
  <si>
    <t>2024-2026</t>
  </si>
  <si>
    <t>Valley Metro Transit Terminal &amp; Maintenance Facility</t>
  </si>
  <si>
    <t>Introduction of Route service for Kerr County</t>
  </si>
  <si>
    <t>Introduction of Micro Transit for Kerr County</t>
  </si>
  <si>
    <t>Expansion of route service in Seguin</t>
  </si>
  <si>
    <t>Introduction of Micro Transit in Seguin</t>
  </si>
  <si>
    <t>Texoma Area Paratransit System</t>
  </si>
  <si>
    <t>Aspermont Small Business Development Center</t>
  </si>
  <si>
    <t>Colorado Valley Transit</t>
  </si>
  <si>
    <t>Span, Inc.</t>
  </si>
  <si>
    <t>SubMode</t>
  </si>
  <si>
    <t>Description</t>
  </si>
  <si>
    <t>Motor Bus</t>
  </si>
  <si>
    <t>Trolley-Replica Bus Service</t>
  </si>
  <si>
    <t>Local Bus Service</t>
  </si>
  <si>
    <t>Flexible Transit Service</t>
  </si>
  <si>
    <t>Regional Bus Service</t>
  </si>
  <si>
    <t>Commuter Bus Service</t>
  </si>
  <si>
    <t>General-Public Demand-Response Service</t>
  </si>
  <si>
    <t>Limited-Eligibility Demand-Response Service</t>
  </si>
  <si>
    <t>ADA Paratransit Service</t>
  </si>
  <si>
    <t>Non-emergency Medical Transportation</t>
  </si>
  <si>
    <t>Vanpool</t>
  </si>
  <si>
    <t>Carpool</t>
  </si>
  <si>
    <t>Ferry Boat</t>
  </si>
  <si>
    <t>Waterway Cruiser</t>
  </si>
  <si>
    <t>Aerial Tramway</t>
  </si>
  <si>
    <t>Bus Rapid Transit</t>
  </si>
  <si>
    <t>Commuter Rail</t>
  </si>
  <si>
    <t>Hybrid Rail</t>
  </si>
  <si>
    <t>Light Rail</t>
  </si>
  <si>
    <t>Streetcar</t>
  </si>
  <si>
    <t>Taxi</t>
  </si>
  <si>
    <t>Other</t>
  </si>
  <si>
    <t>TNC</t>
  </si>
  <si>
    <t>Exact Change</t>
  </si>
  <si>
    <t>Fare is paid when boarding by the exact amount of money.</t>
  </si>
  <si>
    <t>Personal Check</t>
  </si>
  <si>
    <t>Fare is paid when boarding by a personal check.</t>
  </si>
  <si>
    <t>Single Ticket</t>
  </si>
  <si>
    <t>Fare is paid when boarding by a piece paper issued by the transit agency.</t>
  </si>
  <si>
    <t>Token</t>
  </si>
  <si>
    <t>Fare is paid when boarding by a piece resembling a coin issued by the transit agency.</t>
  </si>
  <si>
    <t>Smart Card</t>
  </si>
  <si>
    <t>Fare is prepaid and loaded onto the card issued by the transit agency. The card is refillable and has a chip inside that stores information.</t>
  </si>
  <si>
    <t>Ticket Book</t>
  </si>
  <si>
    <t>Fare is prepaid for more than one trip with no or slight discount, typically containing multiple single tickets. Examples include punch cards.</t>
  </si>
  <si>
    <t>Ticket Pass</t>
  </si>
  <si>
    <t>Fare is prepaid for more than one trip with a discount. Typically, passes allow unlimited use of a transit service over a certain period.</t>
  </si>
  <si>
    <t>Prepaid Voucher</t>
  </si>
  <si>
    <t>Fare is prepaid for a type of transit service over a certain period.</t>
  </si>
  <si>
    <t>Payroll Deduction</t>
  </si>
  <si>
    <t>Fare is deducted from payroll for a type of transit service over a certain period.</t>
  </si>
  <si>
    <t>Mobile Payment</t>
  </si>
  <si>
    <t>Fare is paid when boarding from or via a mobile device.</t>
  </si>
  <si>
    <t xml:space="preserve">Open Payment </t>
  </si>
  <si>
    <t>Fare is paid when boarding by payment options such as Apple Pay and Credit Card.</t>
  </si>
  <si>
    <t>Money Order</t>
  </si>
  <si>
    <t>Fare is paid when boarding by a money order.</t>
  </si>
  <si>
    <t>Deductible Account</t>
  </si>
  <si>
    <t>Fare is prepaid and deducted from an account set by the transit agency when pick is made.</t>
  </si>
  <si>
    <t>DayID</t>
  </si>
  <si>
    <t>Day</t>
  </si>
  <si>
    <t>Monday</t>
  </si>
  <si>
    <t>Tuesday</t>
  </si>
  <si>
    <t>Wednesday</t>
  </si>
  <si>
    <t>Thursday</t>
  </si>
  <si>
    <t>Friday</t>
  </si>
  <si>
    <t>Saturday</t>
  </si>
  <si>
    <t>Sunday</t>
  </si>
  <si>
    <t>Source</t>
  </si>
  <si>
    <t>TTI estimation based on (1) the 2018-2022 American Community Survey 5-Year Estimates, and (2) the U.S. Census Bureau 2020 TIGER/Line Shapefiles.</t>
  </si>
  <si>
    <t>TTI estimation based on the U.S. Census Bureau 2024 TIGER/Line Shapefiles.</t>
  </si>
  <si>
    <t>TTI estimation based on (1) the 2018-2022 American Community Survey 5-Year Estimates, and (2) the U.S. Census Bureau 2024 TIGER/Line Shapefiles.</t>
  </si>
  <si>
    <t>Unlinked Passenger Trips</t>
  </si>
  <si>
    <t>Texas Department of Transportation, Public Transportation Division, PTN-128 FY2020-2024 Data.</t>
  </si>
  <si>
    <t>Revenue Fleet</t>
  </si>
  <si>
    <t>Transit Staff Counts</t>
  </si>
  <si>
    <t>TTI survey data. Staff counts include the number of full-time employees and part-time employees as of the last day in the fiscal year. The agency reported both public agency and private contractor employees who are dedicated at least 50% to the management or operation of the public transit services described in the profile. Staff counts does not include volunteers or employees at another transit district from which service is purchased.</t>
  </si>
  <si>
    <t>FY2019-2023 Financial Status</t>
  </si>
  <si>
    <t>FY2019-2023 Performance Measures</t>
  </si>
  <si>
    <t>Projects in 2023-2028</t>
  </si>
  <si>
    <t>TTI survey data.</t>
  </si>
  <si>
    <t>Last Updated</t>
  </si>
  <si>
    <t>August 2025</t>
  </si>
  <si>
    <t>New Braunfels</t>
  </si>
  <si>
    <t>TransitDistrictID</t>
  </si>
  <si>
    <t>TransitDistrictType</t>
  </si>
  <si>
    <t>UZAName</t>
  </si>
  <si>
    <t>TransitDistrictName</t>
  </si>
  <si>
    <t>ServiceAreaPopulation</t>
  </si>
  <si>
    <t>ServiceAreaLandArea</t>
  </si>
  <si>
    <t>Non-OperatorCount</t>
  </si>
  <si>
    <t>OperatorCount</t>
  </si>
  <si>
    <t>Brady On-Demand</t>
  </si>
  <si>
    <t>DataPoint</t>
  </si>
  <si>
    <t>FareMediaID</t>
  </si>
  <si>
    <t>PTN-128Mode</t>
  </si>
  <si>
    <t>OneWayBaseFare</t>
  </si>
  <si>
    <t>OneWayDiscountedFare</t>
  </si>
  <si>
    <t>RegularPassFare</t>
  </si>
  <si>
    <t>DiscountedPassFare</t>
  </si>
  <si>
    <t>FY2024 Operating Expenditure</t>
  </si>
  <si>
    <t>FY2023 Operating Expenditure</t>
  </si>
  <si>
    <t>FY2022 Operating Expenditure</t>
  </si>
  <si>
    <t>FY2021 Operating Expenditure</t>
  </si>
  <si>
    <t>FY2020 Operating Expenditure</t>
  </si>
  <si>
    <t>FY2024 Total Revenue</t>
  </si>
  <si>
    <t>FY2023 Revenue Miles</t>
  </si>
  <si>
    <t>FY2023 Revenue Hours</t>
  </si>
  <si>
    <t>FY2023 Total Revenue</t>
  </si>
  <si>
    <t>FY2022 Total Revenue</t>
  </si>
  <si>
    <t>FY2021 Total Revenue</t>
  </si>
  <si>
    <t>FY2020 Total Revenue</t>
  </si>
  <si>
    <t>2022 Fare Revenue</t>
  </si>
  <si>
    <t>2023 Fare Revenue</t>
  </si>
  <si>
    <t>R01</t>
  </si>
  <si>
    <t>City of Cleburne</t>
  </si>
  <si>
    <t>City of Del Rio</t>
  </si>
  <si>
    <t>County of El Paso</t>
  </si>
  <si>
    <t>UR08</t>
  </si>
  <si>
    <t>County of Fort Bend</t>
  </si>
  <si>
    <t>City of South Padre Island</t>
  </si>
  <si>
    <t>South Plains Community Action Association</t>
  </si>
  <si>
    <t>R26</t>
  </si>
  <si>
    <t>FY2024 Passenger Boardings</t>
  </si>
  <si>
    <t>FY2023 Passenger Boardings</t>
  </si>
  <si>
    <t>FY2022 Passenger Boardings</t>
  </si>
  <si>
    <t>FY2021 Passenger Boardings</t>
  </si>
  <si>
    <t>FY2020 Passenger Boardings</t>
  </si>
  <si>
    <t>FY2024 Revenue Miles</t>
  </si>
  <si>
    <t>FY2022 Revenue Miles</t>
  </si>
  <si>
    <t>FY2021 Revenue Miles</t>
  </si>
  <si>
    <t>FY2020 Revenue Miles</t>
  </si>
  <si>
    <t>FY2020 Revenue Hours</t>
  </si>
  <si>
    <t>FY2024 Revenue Hours</t>
  </si>
  <si>
    <t>FY2022 Revenue Hours</t>
  </si>
  <si>
    <t>FY2021 Revenue Hours</t>
  </si>
  <si>
    <t>FY2024 Federal Revenue</t>
  </si>
  <si>
    <t>FY2024 State Revenue</t>
  </si>
  <si>
    <t>FY2024 Local Revenue</t>
  </si>
  <si>
    <t>FY2024 Operating Expenses</t>
  </si>
  <si>
    <t>FY2024 Maintenance Expenses</t>
  </si>
  <si>
    <t>FY2024 Admin Expenses</t>
  </si>
  <si>
    <t>FY2024 Planning Expenses</t>
  </si>
  <si>
    <t>FY2024 Purchased Transportation Expenses</t>
  </si>
  <si>
    <t>FY2024 Total Expenses</t>
  </si>
  <si>
    <t>FY2024 Contract Revenue</t>
  </si>
  <si>
    <t>FY2020 Fare Revenue</t>
  </si>
  <si>
    <t>FY2020 Fare Recovery Ratio</t>
  </si>
  <si>
    <t>FY2021 Fare Revenue</t>
  </si>
  <si>
    <t>FY2021 Fare Recovery Ratio</t>
  </si>
  <si>
    <t>FY2022 Fare Recovery Ratio</t>
  </si>
  <si>
    <t>FY2023 Fare Recovery Ratio</t>
  </si>
  <si>
    <t>FY2024 Annual Capital Expenses</t>
  </si>
  <si>
    <t>FY2024 Fare Revenue</t>
  </si>
  <si>
    <t>FY2024 Fare Recovery Ratio</t>
  </si>
  <si>
    <t>McKinney Urban Transit District</t>
  </si>
  <si>
    <t>City of Galveston</t>
  </si>
  <si>
    <t>AreaType</t>
  </si>
  <si>
    <t>The Page 4 tab contains PTN-128 performance and financial data for Rural, Small Urban, and Large Urban transit districts.</t>
  </si>
  <si>
    <t>The Sources tab lists Texas Transit Dashboard data sources.</t>
  </si>
  <si>
    <t>See the online Texas Transit Dashboard for fare notes and details about specific services operated by a given district.</t>
  </si>
  <si>
    <t>The Page 1, Page 2, and Page 3 tabs contain select fare, mode, operating day, staffing, upcoming project, and other data from the Texas Transit Dashboard.</t>
  </si>
  <si>
    <t>The Modes, Fare Media, and Operating Days tabs explain the codes used for modes, fare media, and operating days in the Page 2 tab.</t>
  </si>
  <si>
    <t>FY2024 Annual Vehicle Miles</t>
  </si>
  <si>
    <t>FY2023 Annual Vehicle Miles</t>
  </si>
  <si>
    <t>FY2022 Annual Vehicle Miles</t>
  </si>
  <si>
    <t>FY2021 Annual Vehicle Miles</t>
  </si>
  <si>
    <t>FY2020 Annual Vehicle Miles</t>
  </si>
  <si>
    <t>FY2023 Operating Expenditure/Annual Vehicle Miles</t>
  </si>
  <si>
    <t>FY2024 Operating Expenditure/Annual Vehicle Miles</t>
  </si>
  <si>
    <t>FY2022 Operating Expenditure/Annual Vehicle Miles</t>
  </si>
  <si>
    <t>FY2021 Operating Expenditure/Annual Vehicle Miles</t>
  </si>
  <si>
    <t>FY2020 Operating Expenditure/Annual Vehicle Miles</t>
  </si>
  <si>
    <t>FY2024 Boardings/Revenue Mile</t>
  </si>
  <si>
    <t>FY2023 Boardings/Revenue Mile</t>
  </si>
  <si>
    <t>FY2022 Boardings/Revenue Mile</t>
  </si>
  <si>
    <t>FY2021 Boardings/Revenue Mile</t>
  </si>
  <si>
    <t>FY2020 Boardings/Revenue Mile</t>
  </si>
  <si>
    <t>FY2023 Boardings/Revenue Hour</t>
  </si>
  <si>
    <t>FY2020 Boardings/Revenue Hour</t>
  </si>
  <si>
    <t>FY2021 Boardings/Revenue Hour</t>
  </si>
  <si>
    <t>FY2022 Boardings/Revenue Hour</t>
  </si>
  <si>
    <t>FY2024 Boardings/Revenue Hour</t>
  </si>
  <si>
    <t>FY2020 Operating Expenditure/Revenue Mile</t>
  </si>
  <si>
    <t>FY2021 Operating Expenditure/Revenue Mile</t>
  </si>
  <si>
    <t>FY2022 Operating Expenditure/Revenue Mile</t>
  </si>
  <si>
    <t>FY2023 Operating Expenditure/Revenue Mile</t>
  </si>
  <si>
    <t>FY2024 Operating Expenditure/Revenue Mile</t>
  </si>
  <si>
    <t>FY2020 Operating Expenditure/Revenue Hour</t>
  </si>
  <si>
    <t>FY2021 Operating Expenditure/Revenue Hour</t>
  </si>
  <si>
    <t>FY2022 Operating Expenditure/Revenue Hour</t>
  </si>
  <si>
    <t>FY2023 Operating Expenditure/Revenue Hour</t>
  </si>
  <si>
    <t>FY2024 Operating Expenditure/Revenue Hour</t>
  </si>
  <si>
    <t>FY2020 Operating Expenditure/Boarding</t>
  </si>
  <si>
    <t>FY2021 Operating Expenditure/Boarding</t>
  </si>
  <si>
    <t>FY2022 Operating Expenditure/Boarding</t>
  </si>
  <si>
    <t>FY2023 Operating Expenditure/Boarding</t>
  </si>
  <si>
    <t>FY2024 Operating Expenditure/Boarding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</si>
</sst>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h:mm\ AM/PM;@"/>
    <numFmt numFmtId="166" formatCode="_(&quot;$&quot;* #,##0_);_(&quot;$&quot;* \(#,##0\);_(&quot;$&quot;* &quot;-&quot;??_);_(@_)"/>
    <numFmt numFmtId="167" formatCode="&quot;$&quot;#,##0"/>
    <numFmt numFmtId="168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6" fillId="0" borderId="0" xfId="6" applyFont="1"/>
    <xf numFmtId="0" fontId="6" fillId="0" borderId="0" xfId="0" applyFont="1" applyAlignment="1">
      <alignment horizontal="left"/>
    </xf>
    <xf numFmtId="3" fontId="6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3" fillId="0" borderId="0" xfId="0" applyFont="1"/>
    <xf numFmtId="166" fontId="3" fillId="0" borderId="0" xfId="2" applyNumberFormat="1" applyFont="1" applyFill="1" applyBorder="1" applyAlignment="1">
      <alignment horizontal="right"/>
    </xf>
    <xf numFmtId="166" fontId="3" fillId="0" borderId="0" xfId="3" applyNumberFormat="1" applyFont="1" applyFill="1" applyBorder="1" applyAlignment="1">
      <alignment horizontal="right"/>
    </xf>
    <xf numFmtId="164" fontId="8" fillId="0" borderId="0" xfId="2" applyNumberFormat="1" applyFont="1" applyFill="1" applyBorder="1" applyAlignment="1">
      <alignment horizontal="left"/>
    </xf>
    <xf numFmtId="164" fontId="3" fillId="0" borderId="0" xfId="2" applyNumberFormat="1" applyFont="1" applyFill="1" applyBorder="1" applyAlignment="1">
      <alignment horizontal="left"/>
    </xf>
    <xf numFmtId="164" fontId="5" fillId="0" borderId="0" xfId="2" applyNumberFormat="1" applyFont="1" applyFill="1" applyBorder="1" applyAlignment="1">
      <alignment horizontal="left"/>
    </xf>
    <xf numFmtId="164" fontId="3" fillId="0" borderId="0" xfId="2" applyNumberFormat="1" applyFont="1" applyFill="1" applyBorder="1" applyAlignment="1">
      <alignment horizontal="left" indent="1"/>
    </xf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1" applyNumberFormat="1" applyFont="1" applyFill="1" applyAlignment="1">
      <alignment horizontal="center"/>
    </xf>
    <xf numFmtId="166" fontId="2" fillId="0" borderId="0" xfId="2" applyNumberFormat="1" applyFont="1" applyFill="1" applyBorder="1" applyAlignment="1">
      <alignment horizontal="right"/>
    </xf>
    <xf numFmtId="0" fontId="2" fillId="0" borderId="0" xfId="6" applyFont="1"/>
    <xf numFmtId="0" fontId="3" fillId="0" borderId="0" xfId="6" applyFont="1"/>
    <xf numFmtId="0" fontId="3" fillId="0" borderId="0" xfId="6" applyFont="1" applyAlignment="1">
      <alignment vertical="center"/>
    </xf>
    <xf numFmtId="0" fontId="4" fillId="0" borderId="0" xfId="0" applyFont="1"/>
    <xf numFmtId="0" fontId="2" fillId="0" borderId="0" xfId="5" applyFont="1"/>
    <xf numFmtId="0" fontId="3" fillId="0" borderId="0" xfId="5" applyFont="1"/>
    <xf numFmtId="0" fontId="3" fillId="0" borderId="0" xfId="5" applyFont="1" applyAlignment="1">
      <alignment vertical="center"/>
    </xf>
    <xf numFmtId="3" fontId="3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left" vertical="center" wrapText="1"/>
    </xf>
    <xf numFmtId="6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3" fontId="8" fillId="0" borderId="0" xfId="1" applyNumberFormat="1" applyFont="1" applyFill="1" applyAlignment="1">
      <alignment horizontal="center"/>
    </xf>
    <xf numFmtId="0" fontId="2" fillId="0" borderId="0" xfId="4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3" fillId="0" borderId="0" xfId="2" applyNumberFormat="1" applyFont="1" applyBorder="1" applyAlignment="1">
      <alignment horizontal="left"/>
    </xf>
    <xf numFmtId="164" fontId="5" fillId="0" borderId="0" xfId="2" applyNumberFormat="1" applyFont="1" applyBorder="1" applyAlignment="1">
      <alignment horizontal="left"/>
    </xf>
    <xf numFmtId="18" fontId="3" fillId="0" borderId="0" xfId="0" applyNumberFormat="1" applyFont="1" applyAlignment="1">
      <alignment horizontal="left"/>
    </xf>
    <xf numFmtId="0" fontId="3" fillId="0" borderId="0" xfId="4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horizontal="left" vertical="top"/>
    </xf>
    <xf numFmtId="166" fontId="6" fillId="0" borderId="0" xfId="2" applyNumberFormat="1" applyFont="1" applyFill="1" applyBorder="1" applyAlignment="1">
      <alignment horizontal="left" vertical="top"/>
    </xf>
    <xf numFmtId="0" fontId="6" fillId="5" borderId="0" xfId="0" applyFont="1" applyFill="1" applyAlignment="1">
      <alignment wrapText="1"/>
    </xf>
    <xf numFmtId="0" fontId="6" fillId="6" borderId="0" xfId="0" applyFont="1" applyFill="1" applyAlignment="1">
      <alignment wrapText="1"/>
    </xf>
    <xf numFmtId="0" fontId="6" fillId="7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6" fillId="9" borderId="0" xfId="0" applyFont="1" applyFill="1" applyAlignment="1">
      <alignment wrapText="1"/>
    </xf>
    <xf numFmtId="0" fontId="6" fillId="10" borderId="0" xfId="0" applyFont="1" applyFill="1" applyAlignment="1">
      <alignment wrapText="1"/>
    </xf>
    <xf numFmtId="0" fontId="6" fillId="8" borderId="0" xfId="0" applyFont="1" applyFill="1" applyAlignment="1">
      <alignment wrapText="1"/>
    </xf>
    <xf numFmtId="0" fontId="6" fillId="0" borderId="0" xfId="0" applyFont="1" applyAlignment="1">
      <alignment wrapText="1"/>
    </xf>
    <xf numFmtId="168" fontId="2" fillId="0" borderId="0" xfId="1" applyNumberFormat="1" applyFont="1" applyFill="1" applyAlignment="1">
      <alignment wrapText="1"/>
    </xf>
    <xf numFmtId="3" fontId="2" fillId="0" borderId="0" xfId="0" applyNumberFormat="1" applyFont="1" applyAlignment="1">
      <alignment wrapText="1"/>
    </xf>
    <xf numFmtId="3" fontId="3" fillId="0" borderId="0" xfId="0" applyNumberFormat="1" applyFont="1"/>
    <xf numFmtId="167" fontId="2" fillId="0" borderId="0" xfId="1" applyNumberFormat="1" applyFont="1" applyFill="1" applyAlignment="1">
      <alignment wrapText="1"/>
    </xf>
    <xf numFmtId="6" fontId="2" fillId="0" borderId="0" xfId="0" applyNumberFormat="1" applyFont="1" applyAlignment="1">
      <alignment wrapText="1"/>
    </xf>
    <xf numFmtId="167" fontId="3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/>
    <xf numFmtId="2" fontId="3" fillId="0" borderId="0" xfId="0" applyNumberFormat="1" applyFont="1"/>
    <xf numFmtId="2" fontId="2" fillId="0" borderId="0" xfId="0" applyNumberFormat="1" applyFont="1"/>
    <xf numFmtId="3" fontId="2" fillId="0" borderId="0" xfId="1" applyNumberFormat="1" applyFont="1" applyFill="1" applyAlignment="1">
      <alignment wrapText="1"/>
    </xf>
    <xf numFmtId="167" fontId="2" fillId="0" borderId="0" xfId="0" applyNumberFormat="1" applyFont="1" applyAlignment="1">
      <alignment wrapText="1"/>
    </xf>
    <xf numFmtId="6" fontId="2" fillId="0" borderId="0" xfId="0" applyNumberFormat="1" applyFont="1"/>
    <xf numFmtId="4" fontId="3" fillId="0" borderId="0" xfId="0" applyNumberFormat="1" applyFont="1"/>
    <xf numFmtId="10" fontId="3" fillId="0" borderId="0" xfId="7" applyNumberFormat="1" applyFont="1" applyFill="1"/>
    <xf numFmtId="3" fontId="3" fillId="0" borderId="0" xfId="0" applyNumberFormat="1" applyFont="1" applyAlignment="1">
      <alignment wrapText="1"/>
    </xf>
    <xf numFmtId="6" fontId="3" fillId="0" borderId="0" xfId="0" applyNumberFormat="1" applyFont="1" applyAlignment="1">
      <alignment wrapText="1"/>
    </xf>
    <xf numFmtId="6" fontId="3" fillId="0" borderId="0" xfId="0" applyNumberFormat="1" applyFont="1"/>
    <xf numFmtId="3" fontId="2" fillId="0" borderId="0" xfId="0" applyNumberFormat="1" applyFont="1"/>
    <xf numFmtId="167" fontId="2" fillId="0" borderId="0" xfId="0" applyNumberFormat="1" applyFont="1"/>
    <xf numFmtId="168" fontId="2" fillId="0" borderId="0" xfId="1" applyNumberFormat="1" applyFont="1" applyAlignment="1">
      <alignment wrapText="1"/>
    </xf>
    <xf numFmtId="167" fontId="2" fillId="0" borderId="0" xfId="1" applyNumberFormat="1" applyFont="1" applyAlignment="1">
      <alignment wrapText="1"/>
    </xf>
    <xf numFmtId="164" fontId="2" fillId="0" borderId="0" xfId="2" applyNumberFormat="1" applyFont="1"/>
    <xf numFmtId="3" fontId="2" fillId="0" borderId="0" xfId="1" applyNumberFormat="1" applyFont="1" applyAlignment="1">
      <alignment wrapText="1"/>
    </xf>
    <xf numFmtId="167" fontId="2" fillId="0" borderId="0" xfId="4" applyNumberFormat="1" applyFont="1"/>
    <xf numFmtId="10" fontId="3" fillId="0" borderId="0" xfId="7" applyNumberFormat="1" applyFont="1"/>
    <xf numFmtId="164" fontId="3" fillId="0" borderId="0" xfId="2" applyNumberFormat="1" applyFont="1"/>
    <xf numFmtId="164" fontId="2" fillId="0" borderId="0" xfId="2" applyNumberFormat="1" applyFont="1" applyFill="1"/>
  </cellXfs>
  <cellStyles count="8">
    <cellStyle name="Comma" xfId="1" builtinId="3"/>
    <cellStyle name="Currency" xfId="2" builtinId="4"/>
    <cellStyle name="Normal" xfId="0" builtinId="0"/>
    <cellStyle name="Normal 2" xfId="4" xr:uid="{B40ABB9F-8CD8-4FF6-AAAB-A35516D99E35}"/>
    <cellStyle name="Normal 2 2" xfId="5" xr:uid="{0F3A0E42-6E56-4F36-A608-E2ED673F8B9E}"/>
    <cellStyle name="Normal 2 3" xfId="6" xr:uid="{D4E5733B-D501-49A4-BF36-C59BF7A27517}"/>
    <cellStyle name="Note" xfId="3" builtinId="10"/>
    <cellStyle name="Percent" xfId="7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6699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FA5C-4F98-4C76-A6D1-5FDB96E07765}">
  <sheetPr>
    <tabColor theme="0"/>
  </sheetPr>
  <dimension ref="A1:A9"/>
  <sheetViews>
    <sheetView tabSelected="1" zoomScale="130" zoomScaleNormal="130" workbookViewId="0"/>
  </sheetViews>
  <sheetFormatPr defaultRowHeight="12" x14ac:dyDescent="0.3"/>
  <cols>
    <col min="1" max="16384" width="8.7265625" style="14"/>
  </cols>
  <sheetData>
    <row r="1" spans="1:1" x14ac:dyDescent="0.3">
      <c r="A1" s="14" t="s">
        <v>583</v>
      </c>
    </row>
    <row r="3" spans="1:1" x14ac:dyDescent="0.3">
      <c r="A3" s="14" t="s">
        <v>580</v>
      </c>
    </row>
    <row r="5" spans="1:1" x14ac:dyDescent="0.3">
      <c r="A5" s="14" t="s">
        <v>584</v>
      </c>
    </row>
    <row r="7" spans="1:1" x14ac:dyDescent="0.3">
      <c r="A7" s="14" t="s">
        <v>581</v>
      </c>
    </row>
    <row r="9" spans="1:1" x14ac:dyDescent="0.3">
      <c r="A9" s="14" t="s">
        <v>582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12F4F-6D29-4201-A8FE-0B0AD7ECF9F3}">
  <sheetPr>
    <tabColor theme="4"/>
  </sheetPr>
  <dimension ref="A1:H71"/>
  <sheetViews>
    <sheetView zoomScale="130" zoomScaleNormal="130" workbookViewId="0">
      <pane ySplit="1" topLeftCell="A2" activePane="bottomLeft" state="frozen"/>
      <selection activeCell="B20" sqref="B20"/>
      <selection pane="bottomLeft" activeCell="A2" sqref="A2"/>
    </sheetView>
  </sheetViews>
  <sheetFormatPr defaultColWidth="8.453125" defaultRowHeight="12" x14ac:dyDescent="0.3"/>
  <cols>
    <col min="1" max="1" width="12.26953125" style="14" bestFit="1" customWidth="1"/>
    <col min="2" max="2" width="14.453125" style="14" bestFit="1" customWidth="1"/>
    <col min="3" max="3" width="34.90625" style="14" bestFit="1" customWidth="1"/>
    <col min="4" max="4" width="36.90625" style="14" bestFit="1" customWidth="1"/>
    <col min="5" max="5" width="17.26953125" style="14" bestFit="1" customWidth="1"/>
    <col min="6" max="6" width="16.1796875" style="14" bestFit="1" customWidth="1"/>
    <col min="7" max="7" width="15.36328125" style="7" customWidth="1"/>
    <col min="8" max="8" width="11.7265625" style="7" bestFit="1" customWidth="1"/>
    <col min="9" max="16384" width="8.453125" style="14"/>
  </cols>
  <sheetData>
    <row r="1" spans="1:8" x14ac:dyDescent="0.3">
      <c r="A1" s="2" t="s">
        <v>506</v>
      </c>
      <c r="B1" s="2" t="s">
        <v>507</v>
      </c>
      <c r="C1" s="2" t="s">
        <v>508</v>
      </c>
      <c r="D1" s="1" t="s">
        <v>509</v>
      </c>
      <c r="E1" s="3" t="s">
        <v>510</v>
      </c>
      <c r="F1" s="3" t="s">
        <v>511</v>
      </c>
      <c r="G1" s="29" t="s">
        <v>512</v>
      </c>
      <c r="H1" s="29" t="s">
        <v>513</v>
      </c>
    </row>
    <row r="2" spans="1:8" x14ac:dyDescent="0.3">
      <c r="A2" s="15" t="s">
        <v>2</v>
      </c>
      <c r="B2" s="15" t="s">
        <v>3</v>
      </c>
      <c r="C2" s="15" t="s">
        <v>4</v>
      </c>
      <c r="D2" s="19" t="s">
        <v>230</v>
      </c>
      <c r="E2" s="25">
        <v>226769</v>
      </c>
      <c r="F2" s="25">
        <v>5696</v>
      </c>
      <c r="G2" s="25">
        <v>11</v>
      </c>
      <c r="H2" s="25">
        <v>40</v>
      </c>
    </row>
    <row r="3" spans="1:8" x14ac:dyDescent="0.3">
      <c r="A3" s="15" t="s">
        <v>5</v>
      </c>
      <c r="B3" s="15" t="s">
        <v>3</v>
      </c>
      <c r="C3" s="15" t="s">
        <v>4</v>
      </c>
      <c r="D3" s="19" t="s">
        <v>231</v>
      </c>
      <c r="E3" s="25">
        <v>35901</v>
      </c>
      <c r="F3" s="25">
        <v>6312.6823313467085</v>
      </c>
      <c r="G3" s="25">
        <v>7</v>
      </c>
      <c r="H3" s="25">
        <v>9</v>
      </c>
    </row>
    <row r="4" spans="1:8" x14ac:dyDescent="0.3">
      <c r="A4" s="15" t="s">
        <v>6</v>
      </c>
      <c r="B4" s="15" t="s">
        <v>3</v>
      </c>
      <c r="C4" s="15" t="s">
        <v>4</v>
      </c>
      <c r="D4" s="19" t="s">
        <v>232</v>
      </c>
      <c r="E4" s="25">
        <v>214532</v>
      </c>
      <c r="F4" s="25">
        <v>13473</v>
      </c>
      <c r="G4" s="25">
        <v>22</v>
      </c>
      <c r="H4" s="25">
        <v>60</v>
      </c>
    </row>
    <row r="5" spans="1:8" x14ac:dyDescent="0.3">
      <c r="A5" s="15" t="s">
        <v>7</v>
      </c>
      <c r="B5" s="15" t="s">
        <v>3</v>
      </c>
      <c r="C5" s="15" t="s">
        <v>4</v>
      </c>
      <c r="D5" s="19" t="s">
        <v>233</v>
      </c>
      <c r="E5" s="25">
        <v>197855</v>
      </c>
      <c r="F5" s="25">
        <v>727</v>
      </c>
      <c r="G5" s="25">
        <v>3</v>
      </c>
      <c r="H5" s="25">
        <v>15</v>
      </c>
    </row>
    <row r="6" spans="1:8" x14ac:dyDescent="0.3">
      <c r="A6" s="15" t="s">
        <v>8</v>
      </c>
      <c r="B6" s="15" t="s">
        <v>3</v>
      </c>
      <c r="C6" s="15" t="s">
        <v>4</v>
      </c>
      <c r="D6" s="19" t="s">
        <v>234</v>
      </c>
      <c r="E6" s="25">
        <v>139625</v>
      </c>
      <c r="F6" s="25">
        <v>3206</v>
      </c>
      <c r="G6" s="25">
        <v>3</v>
      </c>
      <c r="H6" s="25">
        <v>20</v>
      </c>
    </row>
    <row r="7" spans="1:8" x14ac:dyDescent="0.3">
      <c r="A7" s="15" t="s">
        <v>9</v>
      </c>
      <c r="B7" s="15" t="s">
        <v>3</v>
      </c>
      <c r="C7" s="15" t="s">
        <v>4</v>
      </c>
      <c r="D7" s="19" t="s">
        <v>235</v>
      </c>
      <c r="E7" s="25">
        <v>257662</v>
      </c>
      <c r="F7" s="25">
        <v>1945</v>
      </c>
      <c r="G7" s="25">
        <v>4</v>
      </c>
      <c r="H7" s="25">
        <v>10</v>
      </c>
    </row>
    <row r="8" spans="1:8" x14ac:dyDescent="0.3">
      <c r="A8" s="15" t="s">
        <v>10</v>
      </c>
      <c r="B8" s="15" t="s">
        <v>3</v>
      </c>
      <c r="C8" s="15" t="s">
        <v>4</v>
      </c>
      <c r="D8" s="19" t="s">
        <v>236</v>
      </c>
      <c r="E8" s="25">
        <v>47647</v>
      </c>
      <c r="F8" s="25">
        <v>3145</v>
      </c>
      <c r="G8" s="25">
        <v>19</v>
      </c>
      <c r="H8" s="25">
        <v>23</v>
      </c>
    </row>
    <row r="9" spans="1:8" x14ac:dyDescent="0.3">
      <c r="A9" s="15" t="s">
        <v>11</v>
      </c>
      <c r="B9" s="15" t="s">
        <v>3</v>
      </c>
      <c r="C9" s="15" t="s">
        <v>4</v>
      </c>
      <c r="D9" s="19" t="s">
        <v>237</v>
      </c>
      <c r="E9" s="25">
        <v>635841</v>
      </c>
      <c r="F9" s="25">
        <v>9534</v>
      </c>
      <c r="G9" s="25">
        <v>30</v>
      </c>
      <c r="H9" s="25">
        <v>77</v>
      </c>
    </row>
    <row r="10" spans="1:8" x14ac:dyDescent="0.3">
      <c r="A10" s="15" t="s">
        <v>12</v>
      </c>
      <c r="B10" s="15" t="s">
        <v>3</v>
      </c>
      <c r="C10" s="15" t="s">
        <v>4</v>
      </c>
      <c r="D10" s="19" t="s">
        <v>238</v>
      </c>
      <c r="E10" s="25">
        <v>181142</v>
      </c>
      <c r="F10" s="25">
        <v>562</v>
      </c>
      <c r="G10" s="25">
        <v>16</v>
      </c>
      <c r="H10" s="25">
        <v>33</v>
      </c>
    </row>
    <row r="11" spans="1:8" x14ac:dyDescent="0.3">
      <c r="A11" s="15" t="s">
        <v>13</v>
      </c>
      <c r="B11" s="15" t="s">
        <v>3</v>
      </c>
      <c r="C11" s="15" t="s">
        <v>4</v>
      </c>
      <c r="D11" s="19" t="s">
        <v>239</v>
      </c>
      <c r="E11" s="25">
        <v>859721</v>
      </c>
      <c r="F11" s="25">
        <v>861.76270408354799</v>
      </c>
      <c r="G11" s="25">
        <v>46</v>
      </c>
      <c r="H11" s="25">
        <v>48</v>
      </c>
    </row>
    <row r="12" spans="1:8" x14ac:dyDescent="0.3">
      <c r="A12" s="15" t="s">
        <v>14</v>
      </c>
      <c r="B12" s="15" t="s">
        <v>3</v>
      </c>
      <c r="C12" s="15" t="s">
        <v>4</v>
      </c>
      <c r="D12" s="19" t="s">
        <v>240</v>
      </c>
      <c r="E12" s="25">
        <v>114271</v>
      </c>
      <c r="F12" s="25">
        <v>4490.4893956498399</v>
      </c>
      <c r="G12" s="25">
        <v>3</v>
      </c>
      <c r="H12" s="25">
        <v>16</v>
      </c>
    </row>
    <row r="13" spans="1:8" x14ac:dyDescent="0.3">
      <c r="A13" s="15" t="s">
        <v>15</v>
      </c>
      <c r="B13" s="15" t="s">
        <v>3</v>
      </c>
      <c r="C13" s="15" t="s">
        <v>4</v>
      </c>
      <c r="D13" s="19" t="s">
        <v>241</v>
      </c>
      <c r="E13" s="25">
        <v>30681</v>
      </c>
      <c r="F13" s="25">
        <v>2339.867034271274</v>
      </c>
      <c r="G13" s="25">
        <v>3</v>
      </c>
      <c r="H13" s="25">
        <v>14</v>
      </c>
    </row>
    <row r="14" spans="1:8" x14ac:dyDescent="0.3">
      <c r="A14" s="15" t="s">
        <v>16</v>
      </c>
      <c r="B14" s="15" t="s">
        <v>3</v>
      </c>
      <c r="C14" s="15" t="s">
        <v>4</v>
      </c>
      <c r="D14" s="19" t="s">
        <v>242</v>
      </c>
      <c r="E14" s="25">
        <v>65335</v>
      </c>
      <c r="F14" s="25">
        <v>946.77600089266809</v>
      </c>
      <c r="G14" s="25">
        <v>84</v>
      </c>
      <c r="H14" s="25">
        <v>37</v>
      </c>
    </row>
    <row r="15" spans="1:8" x14ac:dyDescent="0.3">
      <c r="A15" s="15" t="s">
        <v>17</v>
      </c>
      <c r="B15" s="15" t="s">
        <v>3</v>
      </c>
      <c r="C15" s="15" t="s">
        <v>4</v>
      </c>
      <c r="D15" s="19" t="s">
        <v>243</v>
      </c>
      <c r="E15" s="25">
        <v>221125</v>
      </c>
      <c r="F15" s="25">
        <v>25672</v>
      </c>
      <c r="G15" s="25">
        <v>11</v>
      </c>
      <c r="H15" s="25">
        <v>48</v>
      </c>
    </row>
    <row r="16" spans="1:8" x14ac:dyDescent="0.3">
      <c r="A16" s="15" t="s">
        <v>18</v>
      </c>
      <c r="B16" s="15" t="s">
        <v>3</v>
      </c>
      <c r="C16" s="15" t="s">
        <v>4</v>
      </c>
      <c r="D16" s="19" t="s">
        <v>244</v>
      </c>
      <c r="E16" s="25">
        <v>186999</v>
      </c>
      <c r="F16" s="25">
        <v>1856.2682668909301</v>
      </c>
      <c r="G16" s="25">
        <v>28</v>
      </c>
      <c r="H16" s="25">
        <v>18</v>
      </c>
    </row>
    <row r="17" spans="1:8" x14ac:dyDescent="0.3">
      <c r="A17" s="15" t="s">
        <v>19</v>
      </c>
      <c r="B17" s="15" t="s">
        <v>3</v>
      </c>
      <c r="C17" s="15" t="s">
        <v>4</v>
      </c>
      <c r="D17" s="19" t="s">
        <v>245</v>
      </c>
      <c r="E17" s="25">
        <v>87644</v>
      </c>
      <c r="F17" s="25">
        <v>7445</v>
      </c>
      <c r="G17" s="25">
        <v>9</v>
      </c>
      <c r="H17" s="25">
        <v>37</v>
      </c>
    </row>
    <row r="18" spans="1:8" x14ac:dyDescent="0.3">
      <c r="A18" s="15" t="s">
        <v>20</v>
      </c>
      <c r="B18" s="15" t="s">
        <v>3</v>
      </c>
      <c r="C18" s="15" t="s">
        <v>4</v>
      </c>
      <c r="D18" s="19" t="s">
        <v>246</v>
      </c>
      <c r="E18" s="25">
        <v>180461</v>
      </c>
      <c r="F18" s="25">
        <v>8367</v>
      </c>
      <c r="G18" s="25">
        <v>30</v>
      </c>
      <c r="H18" s="25">
        <v>41</v>
      </c>
    </row>
    <row r="19" spans="1:8" x14ac:dyDescent="0.3">
      <c r="A19" s="15" t="s">
        <v>21</v>
      </c>
      <c r="B19" s="15" t="s">
        <v>3</v>
      </c>
      <c r="C19" s="15" t="s">
        <v>4</v>
      </c>
      <c r="D19" s="19" t="s">
        <v>247</v>
      </c>
      <c r="E19" s="25">
        <v>104917</v>
      </c>
      <c r="F19" s="25">
        <v>840.41539516105001</v>
      </c>
      <c r="G19" s="25">
        <v>3</v>
      </c>
      <c r="H19" s="25">
        <v>27</v>
      </c>
    </row>
    <row r="20" spans="1:8" x14ac:dyDescent="0.3">
      <c r="A20" s="15" t="s">
        <v>22</v>
      </c>
      <c r="B20" s="15" t="s">
        <v>3</v>
      </c>
      <c r="C20" s="15" t="s">
        <v>4</v>
      </c>
      <c r="D20" s="19" t="s">
        <v>248</v>
      </c>
      <c r="E20" s="25">
        <v>304899</v>
      </c>
      <c r="F20" s="25">
        <v>765</v>
      </c>
      <c r="G20" s="25">
        <v>17</v>
      </c>
      <c r="H20" s="25">
        <v>27</v>
      </c>
    </row>
    <row r="21" spans="1:8" x14ac:dyDescent="0.3">
      <c r="A21" s="15" t="s">
        <v>23</v>
      </c>
      <c r="B21" s="15" t="s">
        <v>3</v>
      </c>
      <c r="C21" s="15" t="s">
        <v>4</v>
      </c>
      <c r="D21" s="19" t="s">
        <v>249</v>
      </c>
      <c r="E21" s="25">
        <v>143089</v>
      </c>
      <c r="F21" s="25">
        <v>1949</v>
      </c>
      <c r="G21" s="25">
        <v>20</v>
      </c>
      <c r="H21" s="25">
        <v>25</v>
      </c>
    </row>
    <row r="22" spans="1:8" x14ac:dyDescent="0.3">
      <c r="A22" s="15" t="s">
        <v>24</v>
      </c>
      <c r="B22" s="15" t="s">
        <v>3</v>
      </c>
      <c r="C22" s="15" t="s">
        <v>4</v>
      </c>
      <c r="D22" s="19" t="s">
        <v>250</v>
      </c>
      <c r="E22" s="25">
        <v>8940</v>
      </c>
      <c r="F22" s="25">
        <v>10</v>
      </c>
      <c r="G22" s="25">
        <v>10</v>
      </c>
      <c r="H22" s="25">
        <v>14</v>
      </c>
    </row>
    <row r="23" spans="1:8" x14ac:dyDescent="0.3">
      <c r="A23" s="15" t="s">
        <v>25</v>
      </c>
      <c r="B23" s="15" t="s">
        <v>3</v>
      </c>
      <c r="C23" s="15" t="s">
        <v>4</v>
      </c>
      <c r="D23" s="19" t="s">
        <v>251</v>
      </c>
      <c r="E23" s="25">
        <v>193111</v>
      </c>
      <c r="F23" s="25">
        <v>15315</v>
      </c>
      <c r="G23" s="25">
        <v>13</v>
      </c>
      <c r="H23" s="25">
        <v>35</v>
      </c>
    </row>
    <row r="24" spans="1:8" x14ac:dyDescent="0.3">
      <c r="A24" s="15" t="s">
        <v>26</v>
      </c>
      <c r="B24" s="15" t="s">
        <v>3</v>
      </c>
      <c r="C24" s="15" t="s">
        <v>4</v>
      </c>
      <c r="D24" s="19" t="s">
        <v>252</v>
      </c>
      <c r="E24" s="25">
        <v>528502</v>
      </c>
      <c r="F24" s="25">
        <v>1008</v>
      </c>
      <c r="G24" s="25">
        <v>33</v>
      </c>
      <c r="H24" s="25">
        <v>55</v>
      </c>
    </row>
    <row r="25" spans="1:8" x14ac:dyDescent="0.3">
      <c r="A25" s="15" t="s">
        <v>27</v>
      </c>
      <c r="B25" s="15" t="s">
        <v>3</v>
      </c>
      <c r="C25" s="15" t="s">
        <v>4</v>
      </c>
      <c r="D25" s="19" t="s">
        <v>253</v>
      </c>
      <c r="E25" s="25">
        <v>73708</v>
      </c>
      <c r="F25" s="25">
        <v>607.06719838084189</v>
      </c>
      <c r="G25" s="25">
        <v>5</v>
      </c>
      <c r="H25" s="25">
        <v>16</v>
      </c>
    </row>
    <row r="26" spans="1:8" x14ac:dyDescent="0.3">
      <c r="A26" s="15" t="s">
        <v>28</v>
      </c>
      <c r="B26" s="15" t="s">
        <v>3</v>
      </c>
      <c r="C26" s="15" t="s">
        <v>4</v>
      </c>
      <c r="D26" s="19" t="s">
        <v>254</v>
      </c>
      <c r="E26" s="25">
        <v>9959</v>
      </c>
      <c r="F26" s="25">
        <v>3296</v>
      </c>
      <c r="G26" s="25">
        <v>13</v>
      </c>
      <c r="H26" s="25">
        <v>22</v>
      </c>
    </row>
    <row r="27" spans="1:8" x14ac:dyDescent="0.3">
      <c r="A27" s="15" t="s">
        <v>29</v>
      </c>
      <c r="B27" s="15" t="s">
        <v>3</v>
      </c>
      <c r="C27" s="15" t="s">
        <v>4</v>
      </c>
      <c r="D27" s="19" t="s">
        <v>255</v>
      </c>
      <c r="E27" s="25">
        <v>211624</v>
      </c>
      <c r="F27" s="25">
        <v>44018</v>
      </c>
      <c r="G27" s="25">
        <v>10</v>
      </c>
      <c r="H27" s="25">
        <v>60</v>
      </c>
    </row>
    <row r="28" spans="1:8" x14ac:dyDescent="0.3">
      <c r="A28" s="15" t="s">
        <v>30</v>
      </c>
      <c r="B28" s="15" t="s">
        <v>3</v>
      </c>
      <c r="C28" s="15" t="s">
        <v>4</v>
      </c>
      <c r="D28" s="19" t="s">
        <v>256</v>
      </c>
      <c r="E28" s="25">
        <v>512056.83823070093</v>
      </c>
      <c r="F28" s="25">
        <v>6860.1720790212166</v>
      </c>
      <c r="G28" s="25">
        <v>60</v>
      </c>
      <c r="H28" s="25">
        <v>69</v>
      </c>
    </row>
    <row r="29" spans="1:8" x14ac:dyDescent="0.3">
      <c r="A29" s="15" t="s">
        <v>31</v>
      </c>
      <c r="B29" s="15" t="s">
        <v>32</v>
      </c>
      <c r="C29" s="15" t="s">
        <v>33</v>
      </c>
      <c r="D29" s="19" t="s">
        <v>258</v>
      </c>
      <c r="E29" s="25">
        <v>127130</v>
      </c>
      <c r="F29" s="25">
        <v>107</v>
      </c>
      <c r="G29" s="25">
        <v>27</v>
      </c>
      <c r="H29" s="25">
        <v>32</v>
      </c>
    </row>
    <row r="30" spans="1:8" x14ac:dyDescent="0.3">
      <c r="A30" s="30" t="s">
        <v>34</v>
      </c>
      <c r="B30" s="15" t="s">
        <v>32</v>
      </c>
      <c r="C30" s="15" t="s">
        <v>35</v>
      </c>
      <c r="D30" s="19" t="s">
        <v>259</v>
      </c>
      <c r="E30" s="25">
        <v>184659</v>
      </c>
      <c r="F30" s="25">
        <v>86</v>
      </c>
      <c r="G30" s="25">
        <v>26</v>
      </c>
      <c r="H30" s="25">
        <v>44</v>
      </c>
    </row>
    <row r="31" spans="1:8" x14ac:dyDescent="0.3">
      <c r="A31" s="15" t="s">
        <v>36</v>
      </c>
      <c r="B31" s="15" t="s">
        <v>32</v>
      </c>
      <c r="C31" s="15" t="s">
        <v>37</v>
      </c>
      <c r="D31" s="19" t="s">
        <v>260</v>
      </c>
      <c r="E31" s="25">
        <v>587288</v>
      </c>
      <c r="F31" s="25">
        <v>184</v>
      </c>
      <c r="G31" s="25">
        <v>16</v>
      </c>
      <c r="H31" s="25">
        <v>186</v>
      </c>
    </row>
    <row r="32" spans="1:8" x14ac:dyDescent="0.3">
      <c r="A32" s="15" t="s">
        <v>38</v>
      </c>
      <c r="B32" s="15" t="s">
        <v>32</v>
      </c>
      <c r="C32" s="15" t="s">
        <v>39</v>
      </c>
      <c r="D32" s="19" t="s">
        <v>261</v>
      </c>
      <c r="E32" s="25">
        <v>113710</v>
      </c>
      <c r="F32" s="25">
        <v>82</v>
      </c>
      <c r="G32" s="25">
        <v>14</v>
      </c>
      <c r="H32" s="25">
        <v>35</v>
      </c>
    </row>
    <row r="33" spans="1:8" x14ac:dyDescent="0.3">
      <c r="A33" s="15" t="s">
        <v>40</v>
      </c>
      <c r="B33" s="15" t="s">
        <v>32</v>
      </c>
      <c r="C33" s="15" t="s">
        <v>41</v>
      </c>
      <c r="D33" s="19" t="s">
        <v>263</v>
      </c>
      <c r="E33" s="25">
        <v>211381</v>
      </c>
      <c r="F33" s="25">
        <v>322</v>
      </c>
      <c r="G33" s="25">
        <v>7</v>
      </c>
      <c r="H33" s="25">
        <v>39</v>
      </c>
    </row>
    <row r="34" spans="1:8" x14ac:dyDescent="0.3">
      <c r="A34" s="15" t="s">
        <v>42</v>
      </c>
      <c r="B34" s="15" t="s">
        <v>32</v>
      </c>
      <c r="C34" s="15" t="s">
        <v>37</v>
      </c>
      <c r="D34" s="19" t="s">
        <v>264</v>
      </c>
      <c r="E34" s="25">
        <v>204973</v>
      </c>
      <c r="F34" s="25">
        <v>81</v>
      </c>
      <c r="G34" s="25">
        <v>4</v>
      </c>
      <c r="H34" s="25">
        <v>8</v>
      </c>
    </row>
    <row r="35" spans="1:8" x14ac:dyDescent="0.3">
      <c r="A35" s="15" t="s">
        <v>43</v>
      </c>
      <c r="B35" s="15" t="s">
        <v>32</v>
      </c>
      <c r="C35" s="15" t="s">
        <v>44</v>
      </c>
      <c r="D35" s="19" t="s">
        <v>265</v>
      </c>
      <c r="E35" s="25">
        <v>255949</v>
      </c>
      <c r="F35" s="31">
        <v>109</v>
      </c>
      <c r="G35" s="25">
        <v>167</v>
      </c>
      <c r="H35" s="25">
        <v>1</v>
      </c>
    </row>
    <row r="36" spans="1:8" x14ac:dyDescent="0.3">
      <c r="A36" s="15" t="s">
        <v>45</v>
      </c>
      <c r="B36" s="15" t="s">
        <v>32</v>
      </c>
      <c r="C36" s="15" t="s">
        <v>46</v>
      </c>
      <c r="D36" s="19" t="s">
        <v>266</v>
      </c>
      <c r="E36" s="25">
        <v>82765</v>
      </c>
      <c r="F36" s="25">
        <v>56</v>
      </c>
      <c r="G36" s="25">
        <v>9</v>
      </c>
      <c r="H36" s="25">
        <v>15</v>
      </c>
    </row>
    <row r="37" spans="1:8" x14ac:dyDescent="0.3">
      <c r="A37" s="15" t="s">
        <v>47</v>
      </c>
      <c r="B37" s="15" t="s">
        <v>32</v>
      </c>
      <c r="C37" s="15" t="s">
        <v>48</v>
      </c>
      <c r="D37" s="19" t="s">
        <v>267</v>
      </c>
      <c r="E37" s="25">
        <v>261078</v>
      </c>
      <c r="F37" s="25">
        <v>143</v>
      </c>
      <c r="G37" s="25">
        <v>55</v>
      </c>
      <c r="H37" s="25">
        <v>126</v>
      </c>
    </row>
    <row r="38" spans="1:8" x14ac:dyDescent="0.3">
      <c r="A38" s="15" t="s">
        <v>49</v>
      </c>
      <c r="B38" s="15" t="s">
        <v>32</v>
      </c>
      <c r="C38" s="15" t="s">
        <v>50</v>
      </c>
      <c r="D38" s="19" t="s">
        <v>268</v>
      </c>
      <c r="E38" s="25">
        <v>269760</v>
      </c>
      <c r="F38" s="25">
        <v>145</v>
      </c>
      <c r="G38" s="25">
        <v>2</v>
      </c>
      <c r="H38" s="25">
        <v>5</v>
      </c>
    </row>
    <row r="39" spans="1:8" x14ac:dyDescent="0.3">
      <c r="A39" s="4" t="s">
        <v>51</v>
      </c>
      <c r="B39" s="4" t="s">
        <v>32</v>
      </c>
      <c r="C39" s="4" t="s">
        <v>52</v>
      </c>
      <c r="D39" s="19" t="s">
        <v>269</v>
      </c>
      <c r="E39" s="25">
        <v>148848</v>
      </c>
      <c r="F39" s="25">
        <v>49</v>
      </c>
      <c r="G39" s="25">
        <v>0</v>
      </c>
      <c r="H39" s="25">
        <v>0</v>
      </c>
    </row>
    <row r="40" spans="1:8" x14ac:dyDescent="0.3">
      <c r="A40" s="15" t="s">
        <v>53</v>
      </c>
      <c r="B40" s="15" t="s">
        <v>32</v>
      </c>
      <c r="C40" s="15" t="s">
        <v>54</v>
      </c>
      <c r="D40" s="19" t="s">
        <v>270</v>
      </c>
      <c r="E40" s="25">
        <v>55779</v>
      </c>
      <c r="F40" s="25">
        <v>76</v>
      </c>
      <c r="G40" s="25">
        <v>10</v>
      </c>
      <c r="H40" s="25">
        <v>11</v>
      </c>
    </row>
    <row r="41" spans="1:8" x14ac:dyDescent="0.3">
      <c r="A41" s="15" t="s">
        <v>55</v>
      </c>
      <c r="B41" s="15" t="s">
        <v>32</v>
      </c>
      <c r="C41" s="15" t="s">
        <v>56</v>
      </c>
      <c r="D41" s="19" t="s">
        <v>56</v>
      </c>
      <c r="E41" s="25">
        <v>53348</v>
      </c>
      <c r="F41" s="25">
        <v>41</v>
      </c>
      <c r="G41" s="25">
        <v>22</v>
      </c>
      <c r="H41" s="25">
        <v>16</v>
      </c>
    </row>
    <row r="42" spans="1:8" x14ac:dyDescent="0.3">
      <c r="A42" s="15" t="s">
        <v>57</v>
      </c>
      <c r="B42" s="15" t="s">
        <v>32</v>
      </c>
      <c r="C42" s="15" t="s">
        <v>58</v>
      </c>
      <c r="D42" s="19" t="s">
        <v>271</v>
      </c>
      <c r="E42" s="25">
        <v>107718</v>
      </c>
      <c r="F42" s="25">
        <v>58</v>
      </c>
      <c r="G42" s="25">
        <v>7</v>
      </c>
      <c r="H42" s="25">
        <v>21</v>
      </c>
    </row>
    <row r="43" spans="1:8" x14ac:dyDescent="0.3">
      <c r="A43" s="15" t="s">
        <v>59</v>
      </c>
      <c r="B43" s="15" t="s">
        <v>32</v>
      </c>
      <c r="C43" s="15" t="s">
        <v>60</v>
      </c>
      <c r="D43" s="19" t="s">
        <v>272</v>
      </c>
      <c r="E43" s="25">
        <v>162387</v>
      </c>
      <c r="F43" s="25">
        <v>94</v>
      </c>
      <c r="G43" s="25">
        <v>37</v>
      </c>
      <c r="H43" s="25">
        <v>84</v>
      </c>
    </row>
    <row r="44" spans="1:8" x14ac:dyDescent="0.3">
      <c r="A44" s="15" t="s">
        <v>61</v>
      </c>
      <c r="B44" s="15" t="s">
        <v>32</v>
      </c>
      <c r="C44" s="15" t="s">
        <v>62</v>
      </c>
      <c r="D44" s="19" t="s">
        <v>273</v>
      </c>
      <c r="E44" s="25">
        <v>100337</v>
      </c>
      <c r="F44" s="25">
        <v>78</v>
      </c>
      <c r="G44" s="25">
        <v>5</v>
      </c>
      <c r="H44" s="25">
        <v>32</v>
      </c>
    </row>
    <row r="45" spans="1:8" x14ac:dyDescent="0.3">
      <c r="A45" s="15" t="s">
        <v>63</v>
      </c>
      <c r="B45" s="15" t="s">
        <v>32</v>
      </c>
      <c r="C45" s="15" t="s">
        <v>64</v>
      </c>
      <c r="D45" s="19" t="s">
        <v>274</v>
      </c>
      <c r="E45" s="25">
        <v>248078</v>
      </c>
      <c r="F45" s="25">
        <v>128</v>
      </c>
      <c r="G45" s="25">
        <v>28</v>
      </c>
      <c r="H45" s="25">
        <v>34</v>
      </c>
    </row>
    <row r="46" spans="1:8" x14ac:dyDescent="0.3">
      <c r="A46" s="15" t="s">
        <v>65</v>
      </c>
      <c r="B46" s="15" t="s">
        <v>32</v>
      </c>
      <c r="C46" s="15" t="s">
        <v>37</v>
      </c>
      <c r="D46" s="19" t="s">
        <v>275</v>
      </c>
      <c r="E46" s="25">
        <v>361968</v>
      </c>
      <c r="F46" s="25">
        <v>117</v>
      </c>
      <c r="G46" s="25">
        <v>0</v>
      </c>
      <c r="H46" s="25">
        <v>15</v>
      </c>
    </row>
    <row r="47" spans="1:8" x14ac:dyDescent="0.3">
      <c r="A47" s="15" t="s">
        <v>66</v>
      </c>
      <c r="B47" s="15" t="s">
        <v>32</v>
      </c>
      <c r="C47" s="15" t="s">
        <v>67</v>
      </c>
      <c r="D47" s="19" t="s">
        <v>276</v>
      </c>
      <c r="E47" s="25">
        <v>45878</v>
      </c>
      <c r="F47" s="25">
        <v>39</v>
      </c>
      <c r="G47" s="25">
        <v>8</v>
      </c>
      <c r="H47" s="25">
        <v>20</v>
      </c>
    </row>
    <row r="48" spans="1:8" x14ac:dyDescent="0.3">
      <c r="A48" s="15" t="s">
        <v>68</v>
      </c>
      <c r="B48" s="15" t="s">
        <v>32</v>
      </c>
      <c r="C48" s="15" t="s">
        <v>69</v>
      </c>
      <c r="D48" s="18" t="s">
        <v>277</v>
      </c>
      <c r="E48" s="25">
        <v>70867</v>
      </c>
      <c r="F48" s="25">
        <v>24.438830218518387</v>
      </c>
      <c r="G48" s="25" t="s">
        <v>70</v>
      </c>
      <c r="H48" s="25">
        <v>2</v>
      </c>
    </row>
    <row r="49" spans="1:8" x14ac:dyDescent="0.3">
      <c r="A49" s="15" t="s">
        <v>71</v>
      </c>
      <c r="B49" s="15" t="s">
        <v>32</v>
      </c>
      <c r="C49" s="15" t="s">
        <v>72</v>
      </c>
      <c r="D49" s="20" t="s">
        <v>278</v>
      </c>
      <c r="E49" s="25">
        <v>208449</v>
      </c>
      <c r="F49" s="25">
        <v>107</v>
      </c>
      <c r="G49" s="25">
        <v>40</v>
      </c>
      <c r="H49" s="25">
        <v>33</v>
      </c>
    </row>
    <row r="50" spans="1:8" x14ac:dyDescent="0.3">
      <c r="A50" s="15" t="s">
        <v>71</v>
      </c>
      <c r="B50" s="15" t="s">
        <v>32</v>
      </c>
      <c r="C50" s="15" t="s">
        <v>73</v>
      </c>
      <c r="D50" s="20" t="s">
        <v>278</v>
      </c>
      <c r="E50" s="25">
        <v>213892</v>
      </c>
      <c r="F50" s="25">
        <v>119</v>
      </c>
      <c r="G50" s="25">
        <v>13</v>
      </c>
      <c r="H50" s="25">
        <v>47</v>
      </c>
    </row>
    <row r="51" spans="1:8" x14ac:dyDescent="0.3">
      <c r="A51" s="15" t="s">
        <v>71</v>
      </c>
      <c r="B51" s="15" t="s">
        <v>3</v>
      </c>
      <c r="C51" s="15" t="s">
        <v>4</v>
      </c>
      <c r="D51" s="20" t="s">
        <v>278</v>
      </c>
      <c r="E51" s="25">
        <v>917497</v>
      </c>
      <c r="F51" s="25">
        <v>16717</v>
      </c>
      <c r="G51" s="25">
        <v>8</v>
      </c>
      <c r="H51" s="25">
        <v>34</v>
      </c>
    </row>
    <row r="52" spans="1:8" x14ac:dyDescent="0.3">
      <c r="A52" s="15" t="s">
        <v>74</v>
      </c>
      <c r="B52" s="15" t="s">
        <v>32</v>
      </c>
      <c r="C52" s="15" t="s">
        <v>75</v>
      </c>
      <c r="D52" s="19" t="s">
        <v>279</v>
      </c>
      <c r="E52" s="25">
        <v>99262</v>
      </c>
      <c r="F52" s="25">
        <v>49</v>
      </c>
      <c r="G52" s="25">
        <v>17</v>
      </c>
      <c r="H52" s="25">
        <v>47</v>
      </c>
    </row>
    <row r="53" spans="1:8" x14ac:dyDescent="0.3">
      <c r="A53" s="15" t="s">
        <v>74</v>
      </c>
      <c r="B53" s="15" t="s">
        <v>3</v>
      </c>
      <c r="C53" s="15" t="s">
        <v>4</v>
      </c>
      <c r="D53" s="19" t="s">
        <v>279</v>
      </c>
      <c r="E53" s="25">
        <v>61752</v>
      </c>
      <c r="F53" s="25">
        <v>15314</v>
      </c>
      <c r="G53" s="25">
        <v>22</v>
      </c>
      <c r="H53" s="25">
        <v>17</v>
      </c>
    </row>
    <row r="54" spans="1:8" x14ac:dyDescent="0.3">
      <c r="A54" s="15" t="s">
        <v>76</v>
      </c>
      <c r="B54" s="15" t="s">
        <v>32</v>
      </c>
      <c r="C54" s="15" t="s">
        <v>77</v>
      </c>
      <c r="D54" s="19" t="s">
        <v>280</v>
      </c>
      <c r="E54" s="25">
        <v>65514</v>
      </c>
      <c r="F54" s="25">
        <v>37</v>
      </c>
      <c r="G54" s="25">
        <v>25</v>
      </c>
      <c r="H54" s="25">
        <v>14</v>
      </c>
    </row>
    <row r="55" spans="1:8" x14ac:dyDescent="0.3">
      <c r="A55" s="15" t="s">
        <v>76</v>
      </c>
      <c r="B55" s="15" t="s">
        <v>3</v>
      </c>
      <c r="C55" s="15" t="s">
        <v>4</v>
      </c>
      <c r="D55" s="19" t="s">
        <v>280</v>
      </c>
      <c r="E55" s="25">
        <v>170705</v>
      </c>
      <c r="F55" s="25">
        <v>7085</v>
      </c>
      <c r="G55" s="25">
        <v>37</v>
      </c>
      <c r="H55" s="25">
        <v>16</v>
      </c>
    </row>
    <row r="56" spans="1:8" x14ac:dyDescent="0.3">
      <c r="A56" s="15" t="s">
        <v>78</v>
      </c>
      <c r="B56" s="15" t="s">
        <v>32</v>
      </c>
      <c r="C56" s="15" t="s">
        <v>79</v>
      </c>
      <c r="D56" s="19" t="s">
        <v>281</v>
      </c>
      <c r="E56" s="25">
        <v>49435</v>
      </c>
      <c r="F56" s="25">
        <v>44.5</v>
      </c>
      <c r="G56" s="25">
        <v>5</v>
      </c>
      <c r="H56" s="25">
        <v>20</v>
      </c>
    </row>
    <row r="57" spans="1:8" x14ac:dyDescent="0.3">
      <c r="A57" s="15" t="s">
        <v>78</v>
      </c>
      <c r="B57" s="15" t="s">
        <v>32</v>
      </c>
      <c r="C57" s="15" t="s">
        <v>80</v>
      </c>
      <c r="D57" s="19" t="s">
        <v>281</v>
      </c>
      <c r="E57" s="25">
        <v>116427</v>
      </c>
      <c r="F57" s="25">
        <v>97.67</v>
      </c>
      <c r="G57" s="25">
        <v>12</v>
      </c>
      <c r="H57" s="25">
        <v>30</v>
      </c>
    </row>
    <row r="58" spans="1:8" x14ac:dyDescent="0.3">
      <c r="A58" s="15" t="s">
        <v>78</v>
      </c>
      <c r="B58" s="15" t="s">
        <v>3</v>
      </c>
      <c r="C58" s="15" t="s">
        <v>4</v>
      </c>
      <c r="D58" s="19" t="s">
        <v>281</v>
      </c>
      <c r="E58" s="25">
        <v>107875</v>
      </c>
      <c r="F58" s="25">
        <v>1502</v>
      </c>
      <c r="G58" s="25">
        <v>5</v>
      </c>
      <c r="H58" s="25">
        <v>16</v>
      </c>
    </row>
    <row r="59" spans="1:8" x14ac:dyDescent="0.3">
      <c r="A59" s="15" t="s">
        <v>81</v>
      </c>
      <c r="B59" s="15" t="s">
        <v>32</v>
      </c>
      <c r="C59" s="15" t="s">
        <v>82</v>
      </c>
      <c r="D59" s="19" t="s">
        <v>282</v>
      </c>
      <c r="E59" s="25">
        <v>226888</v>
      </c>
      <c r="F59" s="25">
        <v>88</v>
      </c>
      <c r="G59" s="25">
        <v>12</v>
      </c>
      <c r="H59" s="25">
        <v>36</v>
      </c>
    </row>
    <row r="60" spans="1:8" x14ac:dyDescent="0.3">
      <c r="A60" s="15" t="s">
        <v>81</v>
      </c>
      <c r="B60" s="15" t="s">
        <v>32</v>
      </c>
      <c r="C60" s="15" t="s">
        <v>83</v>
      </c>
      <c r="D60" s="19" t="s">
        <v>282</v>
      </c>
      <c r="E60" s="25">
        <v>110127</v>
      </c>
      <c r="F60" s="25">
        <v>93</v>
      </c>
      <c r="G60" s="25">
        <v>11</v>
      </c>
      <c r="H60" s="25">
        <v>27</v>
      </c>
    </row>
    <row r="61" spans="1:8" x14ac:dyDescent="0.3">
      <c r="A61" s="15" t="s">
        <v>81</v>
      </c>
      <c r="B61" s="15" t="s">
        <v>3</v>
      </c>
      <c r="C61" s="15" t="s">
        <v>4</v>
      </c>
      <c r="D61" s="19" t="s">
        <v>282</v>
      </c>
      <c r="E61" s="25">
        <v>281133</v>
      </c>
      <c r="F61" s="25">
        <v>8315</v>
      </c>
      <c r="G61" s="25">
        <v>6</v>
      </c>
      <c r="H61" s="25">
        <v>32</v>
      </c>
    </row>
    <row r="62" spans="1:8" x14ac:dyDescent="0.3">
      <c r="A62" s="15" t="s">
        <v>84</v>
      </c>
      <c r="B62" s="15" t="s">
        <v>32</v>
      </c>
      <c r="C62" s="15" t="s">
        <v>85</v>
      </c>
      <c r="D62" s="19" t="s">
        <v>283</v>
      </c>
      <c r="E62" s="25">
        <v>120849</v>
      </c>
      <c r="F62" s="25">
        <v>54</v>
      </c>
      <c r="G62" s="25">
        <v>5</v>
      </c>
      <c r="H62" s="25">
        <v>21</v>
      </c>
    </row>
    <row r="63" spans="1:8" x14ac:dyDescent="0.3">
      <c r="A63" s="15" t="s">
        <v>84</v>
      </c>
      <c r="B63" s="15" t="s">
        <v>32</v>
      </c>
      <c r="C63" s="15" t="s">
        <v>86</v>
      </c>
      <c r="D63" s="19" t="s">
        <v>283</v>
      </c>
      <c r="E63" s="25">
        <v>790994</v>
      </c>
      <c r="F63" s="25">
        <v>348</v>
      </c>
      <c r="G63" s="25">
        <v>24</v>
      </c>
      <c r="H63" s="25">
        <v>23</v>
      </c>
    </row>
    <row r="64" spans="1:8" x14ac:dyDescent="0.3">
      <c r="A64" s="15" t="s">
        <v>84</v>
      </c>
      <c r="B64" s="15" t="s">
        <v>3</v>
      </c>
      <c r="C64" s="15" t="s">
        <v>4</v>
      </c>
      <c r="D64" s="19" t="s">
        <v>283</v>
      </c>
      <c r="E64" s="25">
        <v>271879</v>
      </c>
      <c r="F64" s="25">
        <v>4811</v>
      </c>
      <c r="G64" s="25">
        <v>1</v>
      </c>
      <c r="H64" s="25">
        <v>6</v>
      </c>
    </row>
    <row r="65" spans="1:8" x14ac:dyDescent="0.3">
      <c r="A65" s="15" t="s">
        <v>87</v>
      </c>
      <c r="B65" s="15" t="s">
        <v>32</v>
      </c>
      <c r="C65" s="15" t="s">
        <v>88</v>
      </c>
      <c r="D65" s="19" t="s">
        <v>284</v>
      </c>
      <c r="E65" s="25">
        <v>69496</v>
      </c>
      <c r="F65" s="25">
        <v>39</v>
      </c>
      <c r="G65" s="25">
        <v>15</v>
      </c>
      <c r="H65" s="25">
        <v>17</v>
      </c>
    </row>
    <row r="66" spans="1:8" x14ac:dyDescent="0.3">
      <c r="A66" s="15" t="s">
        <v>87</v>
      </c>
      <c r="B66" s="15" t="s">
        <v>3</v>
      </c>
      <c r="C66" s="15" t="s">
        <v>4</v>
      </c>
      <c r="D66" s="19" t="s">
        <v>284</v>
      </c>
      <c r="E66" s="25">
        <v>245653</v>
      </c>
      <c r="F66" s="25">
        <v>5574</v>
      </c>
      <c r="G66" s="25">
        <v>15</v>
      </c>
      <c r="H66" s="25">
        <v>17</v>
      </c>
    </row>
    <row r="67" spans="1:8" x14ac:dyDescent="0.3">
      <c r="A67" s="15" t="s">
        <v>89</v>
      </c>
      <c r="B67" s="15" t="s">
        <v>3</v>
      </c>
      <c r="C67" s="15" t="s">
        <v>4</v>
      </c>
      <c r="D67" s="19" t="s">
        <v>285</v>
      </c>
      <c r="E67" s="25">
        <v>61663</v>
      </c>
      <c r="F67" s="25">
        <v>11100.808642742746</v>
      </c>
      <c r="G67" s="25">
        <v>17</v>
      </c>
      <c r="H67" s="25">
        <v>20</v>
      </c>
    </row>
    <row r="68" spans="1:8" x14ac:dyDescent="0.3">
      <c r="A68" s="15" t="s">
        <v>89</v>
      </c>
      <c r="B68" s="15" t="s">
        <v>32</v>
      </c>
      <c r="C68" s="15" t="s">
        <v>90</v>
      </c>
      <c r="D68" s="19" t="s">
        <v>285</v>
      </c>
      <c r="E68" s="25">
        <v>53680</v>
      </c>
      <c r="F68" s="25">
        <v>21.144959744987236</v>
      </c>
      <c r="G68" s="25" t="s">
        <v>70</v>
      </c>
      <c r="H68" s="25" t="s">
        <v>70</v>
      </c>
    </row>
    <row r="69" spans="1:8" x14ac:dyDescent="0.3">
      <c r="A69" s="15" t="s">
        <v>91</v>
      </c>
      <c r="B69" s="15" t="s">
        <v>3</v>
      </c>
      <c r="C69" s="15" t="s">
        <v>4</v>
      </c>
      <c r="D69" s="19" t="s">
        <v>286</v>
      </c>
      <c r="E69" s="25">
        <v>484521.95246970898</v>
      </c>
      <c r="F69" s="25">
        <v>10075.232350651817</v>
      </c>
      <c r="G69" s="25">
        <v>64</v>
      </c>
      <c r="H69" s="25">
        <v>15</v>
      </c>
    </row>
    <row r="70" spans="1:8" x14ac:dyDescent="0.3">
      <c r="A70" s="15" t="s">
        <v>91</v>
      </c>
      <c r="B70" s="15" t="s">
        <v>32</v>
      </c>
      <c r="C70" s="15" t="s">
        <v>92</v>
      </c>
      <c r="D70" s="19" t="s">
        <v>286</v>
      </c>
      <c r="E70" s="25">
        <v>104206</v>
      </c>
      <c r="F70" s="25">
        <v>50.426316647026937</v>
      </c>
      <c r="G70" s="25" t="s">
        <v>70</v>
      </c>
      <c r="H70" s="25" t="s">
        <v>70</v>
      </c>
    </row>
    <row r="71" spans="1:8" x14ac:dyDescent="0.3">
      <c r="A71" s="15"/>
      <c r="B71" s="15"/>
      <c r="C71" s="15"/>
      <c r="E71" s="16"/>
      <c r="F71" s="16"/>
      <c r="G71" s="32"/>
      <c r="H71" s="4"/>
    </row>
  </sheetData>
  <sortState xmlns:xlrd2="http://schemas.microsoft.com/office/spreadsheetml/2017/richdata2" ref="A2:H70">
    <sortCondition ref="A2:A70"/>
  </sortState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EA6B2-135D-4CB7-BCF3-3DE33E3E1368}">
  <sheetPr>
    <tabColor theme="4"/>
  </sheetPr>
  <dimension ref="A1:L186"/>
  <sheetViews>
    <sheetView zoomScale="130" zoomScaleNormal="130" workbookViewId="0">
      <pane ySplit="1" topLeftCell="A2" activePane="bottomLeft" state="frozen"/>
      <selection activeCell="B20" sqref="B20"/>
      <selection pane="bottomLeft" activeCell="A2" sqref="A2"/>
    </sheetView>
  </sheetViews>
  <sheetFormatPr defaultColWidth="8.453125" defaultRowHeight="12" x14ac:dyDescent="0.3"/>
  <cols>
    <col min="1" max="1" width="13.08984375" style="15" bestFit="1" customWidth="1"/>
    <col min="2" max="2" width="6.36328125" style="15" bestFit="1" customWidth="1"/>
    <col min="3" max="3" width="30.36328125" style="15" bestFit="1" customWidth="1"/>
    <col min="4" max="4" width="9" style="15" bestFit="1" customWidth="1"/>
    <col min="5" max="8" width="18.90625" style="15" customWidth="1"/>
    <col min="9" max="9" width="10.453125" style="15" bestFit="1" customWidth="1"/>
    <col min="10" max="10" width="11" style="15" bestFit="1" customWidth="1"/>
    <col min="11" max="12" width="18.54296875" style="15" customWidth="1"/>
    <col min="13" max="16384" width="8.453125" style="15"/>
  </cols>
  <sheetData>
    <row r="1" spans="1:12" x14ac:dyDescent="0.3">
      <c r="A1" s="33" t="s">
        <v>506</v>
      </c>
      <c r="B1" s="33" t="s">
        <v>93</v>
      </c>
      <c r="C1" s="33" t="s">
        <v>94</v>
      </c>
      <c r="D1" s="33" t="s">
        <v>95</v>
      </c>
      <c r="E1" s="10" t="s">
        <v>518</v>
      </c>
      <c r="F1" s="10" t="s">
        <v>519</v>
      </c>
      <c r="G1" s="10" t="s">
        <v>520</v>
      </c>
      <c r="H1" s="10" t="s">
        <v>521</v>
      </c>
      <c r="I1" s="33" t="s">
        <v>96</v>
      </c>
      <c r="J1" s="33" t="s">
        <v>97</v>
      </c>
      <c r="K1" s="33" t="s">
        <v>98</v>
      </c>
      <c r="L1" s="33" t="s">
        <v>99</v>
      </c>
    </row>
    <row r="2" spans="1:12" x14ac:dyDescent="0.3">
      <c r="A2" s="4" t="s">
        <v>2</v>
      </c>
      <c r="B2" s="4">
        <v>2</v>
      </c>
      <c r="C2" s="4" t="s">
        <v>100</v>
      </c>
      <c r="D2" s="4" t="s">
        <v>101</v>
      </c>
      <c r="E2" s="11">
        <v>0.5</v>
      </c>
      <c r="F2" s="11">
        <v>0.25</v>
      </c>
      <c r="G2" s="11">
        <v>30</v>
      </c>
      <c r="H2" s="11">
        <v>20</v>
      </c>
      <c r="I2" s="4" t="s">
        <v>103</v>
      </c>
      <c r="J2" s="4" t="s">
        <v>104</v>
      </c>
      <c r="K2" s="34">
        <v>0.27083333333333331</v>
      </c>
      <c r="L2" s="34">
        <v>0.77083333333333337</v>
      </c>
    </row>
    <row r="3" spans="1:12" x14ac:dyDescent="0.3">
      <c r="A3" s="4" t="s">
        <v>2</v>
      </c>
      <c r="B3" s="4">
        <v>6</v>
      </c>
      <c r="C3" s="4" t="s">
        <v>107</v>
      </c>
      <c r="D3" s="4" t="s">
        <v>101</v>
      </c>
      <c r="E3" s="11">
        <v>1</v>
      </c>
      <c r="F3" s="11" t="s">
        <v>102</v>
      </c>
      <c r="G3" s="11"/>
      <c r="H3" s="11"/>
      <c r="I3" s="4" t="s">
        <v>108</v>
      </c>
      <c r="J3" s="4" t="s">
        <v>104</v>
      </c>
      <c r="K3" s="34">
        <v>0.27083333333333331</v>
      </c>
      <c r="L3" s="34">
        <v>0.77083333333333337</v>
      </c>
    </row>
    <row r="4" spans="1:12" x14ac:dyDescent="0.3">
      <c r="A4" s="4" t="s">
        <v>2</v>
      </c>
      <c r="B4" s="4">
        <v>8</v>
      </c>
      <c r="C4" s="4" t="s">
        <v>100</v>
      </c>
      <c r="D4" s="4" t="s">
        <v>109</v>
      </c>
      <c r="E4" s="11">
        <v>1</v>
      </c>
      <c r="F4" s="11">
        <v>0.25</v>
      </c>
      <c r="G4" s="11"/>
      <c r="H4" s="11"/>
      <c r="I4" s="4" t="s">
        <v>110</v>
      </c>
      <c r="J4" s="4" t="s">
        <v>104</v>
      </c>
      <c r="K4" s="34">
        <v>0.27083333333333331</v>
      </c>
      <c r="L4" s="34">
        <v>0.77083333333333337</v>
      </c>
    </row>
    <row r="5" spans="1:12" x14ac:dyDescent="0.3">
      <c r="A5" s="4" t="s">
        <v>5</v>
      </c>
      <c r="B5" s="4">
        <v>6</v>
      </c>
      <c r="C5" s="4" t="s">
        <v>111</v>
      </c>
      <c r="D5" s="4" t="s">
        <v>101</v>
      </c>
      <c r="E5" s="11">
        <v>1</v>
      </c>
      <c r="F5" s="11"/>
      <c r="G5" s="11"/>
      <c r="H5" s="11"/>
      <c r="I5" s="4">
        <v>1</v>
      </c>
      <c r="J5" s="4" t="s">
        <v>112</v>
      </c>
      <c r="K5" s="34">
        <v>0.22916666666666666</v>
      </c>
      <c r="L5" s="34">
        <v>0.79166666666666663</v>
      </c>
    </row>
    <row r="6" spans="1:12" x14ac:dyDescent="0.3">
      <c r="A6" s="4" t="s">
        <v>6</v>
      </c>
      <c r="B6" s="4">
        <v>6</v>
      </c>
      <c r="C6" s="4" t="s">
        <v>113</v>
      </c>
      <c r="D6" s="4" t="s">
        <v>101</v>
      </c>
      <c r="E6" s="11">
        <v>1</v>
      </c>
      <c r="F6" s="11"/>
      <c r="G6" s="11">
        <v>20</v>
      </c>
      <c r="H6" s="11"/>
      <c r="I6" s="4" t="s">
        <v>114</v>
      </c>
      <c r="J6" s="4" t="s">
        <v>104</v>
      </c>
      <c r="K6" s="34">
        <v>0.3125</v>
      </c>
      <c r="L6" s="34">
        <v>0.72916666666666663</v>
      </c>
    </row>
    <row r="7" spans="1:12" x14ac:dyDescent="0.3">
      <c r="A7" s="4" t="s">
        <v>7</v>
      </c>
      <c r="B7" s="4">
        <v>6</v>
      </c>
      <c r="C7" s="4" t="s">
        <v>115</v>
      </c>
      <c r="D7" s="4" t="s">
        <v>101</v>
      </c>
      <c r="E7" s="11">
        <v>3</v>
      </c>
      <c r="F7" s="11" t="s">
        <v>102</v>
      </c>
      <c r="G7" s="11">
        <v>55</v>
      </c>
      <c r="H7" s="11">
        <v>30</v>
      </c>
      <c r="I7" s="4" t="s">
        <v>116</v>
      </c>
      <c r="J7" s="4" t="s">
        <v>104</v>
      </c>
      <c r="K7" s="34">
        <v>0.33333333333333331</v>
      </c>
      <c r="L7" s="34">
        <v>0.70833333333333337</v>
      </c>
    </row>
    <row r="8" spans="1:12" x14ac:dyDescent="0.3">
      <c r="A8" s="4" t="s">
        <v>7</v>
      </c>
      <c r="B8" s="4">
        <v>6</v>
      </c>
      <c r="C8" s="4" t="s">
        <v>117</v>
      </c>
      <c r="D8" s="4" t="s">
        <v>101</v>
      </c>
      <c r="E8" s="11">
        <v>3</v>
      </c>
      <c r="F8" s="11" t="s">
        <v>102</v>
      </c>
      <c r="G8" s="11">
        <v>55</v>
      </c>
      <c r="H8" s="11">
        <v>30</v>
      </c>
      <c r="I8" s="4" t="s">
        <v>116</v>
      </c>
      <c r="J8" s="4" t="s">
        <v>104</v>
      </c>
      <c r="K8" s="34">
        <v>0.29166666666666669</v>
      </c>
      <c r="L8" s="34">
        <v>0.75</v>
      </c>
    </row>
    <row r="9" spans="1:12" x14ac:dyDescent="0.3">
      <c r="A9" s="4" t="s">
        <v>7</v>
      </c>
      <c r="B9" s="4">
        <v>6</v>
      </c>
      <c r="C9" s="4" t="s">
        <v>118</v>
      </c>
      <c r="D9" s="4" t="s">
        <v>101</v>
      </c>
      <c r="E9" s="11">
        <v>3</v>
      </c>
      <c r="F9" s="11" t="s">
        <v>102</v>
      </c>
      <c r="G9" s="11">
        <v>55</v>
      </c>
      <c r="H9" s="11">
        <v>30</v>
      </c>
      <c r="I9" s="4" t="s">
        <v>116</v>
      </c>
      <c r="J9" s="4">
        <v>6</v>
      </c>
      <c r="K9" s="34">
        <v>0.33333333333333331</v>
      </c>
      <c r="L9" s="34">
        <v>0.6875</v>
      </c>
    </row>
    <row r="10" spans="1:12" x14ac:dyDescent="0.3">
      <c r="A10" s="4" t="s">
        <v>8</v>
      </c>
      <c r="B10" s="4">
        <v>3</v>
      </c>
      <c r="C10" s="4" t="s">
        <v>119</v>
      </c>
      <c r="D10" s="4" t="s">
        <v>101</v>
      </c>
      <c r="E10" s="11">
        <v>1</v>
      </c>
      <c r="F10" s="11" t="s">
        <v>102</v>
      </c>
      <c r="G10" s="11"/>
      <c r="H10" s="11"/>
      <c r="I10" s="4">
        <v>5</v>
      </c>
      <c r="J10" s="4" t="s">
        <v>104</v>
      </c>
      <c r="K10" s="34">
        <v>0.25</v>
      </c>
      <c r="L10" s="34">
        <v>0.75</v>
      </c>
    </row>
    <row r="11" spans="1:12" x14ac:dyDescent="0.3">
      <c r="A11" s="4" t="s">
        <v>8</v>
      </c>
      <c r="B11" s="4">
        <v>6</v>
      </c>
      <c r="C11" s="4" t="s">
        <v>120</v>
      </c>
      <c r="D11" s="4" t="s">
        <v>101</v>
      </c>
      <c r="E11" s="11">
        <v>1</v>
      </c>
      <c r="F11" s="11" t="s">
        <v>102</v>
      </c>
      <c r="G11" s="11"/>
      <c r="H11" s="11"/>
      <c r="I11" s="4" t="s">
        <v>121</v>
      </c>
      <c r="J11" s="4" t="s">
        <v>104</v>
      </c>
      <c r="K11" s="34">
        <v>0.33333333333333331</v>
      </c>
      <c r="L11" s="34">
        <v>0.70833333333333337</v>
      </c>
    </row>
    <row r="12" spans="1:12" x14ac:dyDescent="0.3">
      <c r="A12" s="4" t="s">
        <v>9</v>
      </c>
      <c r="B12" s="4">
        <v>6</v>
      </c>
      <c r="C12" s="4" t="s">
        <v>122</v>
      </c>
      <c r="D12" s="4" t="s">
        <v>101</v>
      </c>
      <c r="E12" s="11">
        <v>4</v>
      </c>
      <c r="F12" s="11"/>
      <c r="G12" s="11">
        <v>10</v>
      </c>
      <c r="H12" s="11"/>
      <c r="I12" s="4" t="s">
        <v>105</v>
      </c>
      <c r="J12" s="4" t="s">
        <v>112</v>
      </c>
      <c r="K12" s="34">
        <v>0.20833333333333334</v>
      </c>
      <c r="L12" s="34">
        <v>0.79166666666666663</v>
      </c>
    </row>
    <row r="13" spans="1:12" x14ac:dyDescent="0.3">
      <c r="A13" s="4" t="s">
        <v>10</v>
      </c>
      <c r="B13" s="4">
        <v>2</v>
      </c>
      <c r="C13" s="4" t="s">
        <v>123</v>
      </c>
      <c r="D13" s="4" t="s">
        <v>101</v>
      </c>
      <c r="E13" s="11">
        <v>2.5</v>
      </c>
      <c r="F13" s="11">
        <v>1.5</v>
      </c>
      <c r="G13" s="11">
        <v>45</v>
      </c>
      <c r="H13" s="11">
        <v>27</v>
      </c>
      <c r="I13" s="4" t="s">
        <v>124</v>
      </c>
      <c r="J13" s="4" t="s">
        <v>112</v>
      </c>
      <c r="K13" s="34">
        <v>0.25416666666666665</v>
      </c>
      <c r="L13" s="34">
        <v>0.73819444444444449</v>
      </c>
    </row>
    <row r="14" spans="1:12" x14ac:dyDescent="0.3">
      <c r="A14" s="4" t="s">
        <v>10</v>
      </c>
      <c r="B14" s="4">
        <v>6</v>
      </c>
      <c r="C14" s="4" t="s">
        <v>125</v>
      </c>
      <c r="D14" s="4" t="s">
        <v>101</v>
      </c>
      <c r="E14" s="11">
        <v>2.5</v>
      </c>
      <c r="F14" s="11">
        <v>1.5</v>
      </c>
      <c r="G14" s="11">
        <v>45</v>
      </c>
      <c r="H14" s="11">
        <v>27</v>
      </c>
      <c r="I14" s="4" t="s">
        <v>124</v>
      </c>
      <c r="J14" s="4" t="s">
        <v>104</v>
      </c>
      <c r="K14" s="34">
        <v>0.33333333333333331</v>
      </c>
      <c r="L14" s="34">
        <v>0.70833333333333337</v>
      </c>
    </row>
    <row r="15" spans="1:12" x14ac:dyDescent="0.3">
      <c r="A15" s="4" t="s">
        <v>11</v>
      </c>
      <c r="B15" s="4">
        <v>3</v>
      </c>
      <c r="C15" s="4" t="s">
        <v>126</v>
      </c>
      <c r="D15" s="4" t="s">
        <v>101</v>
      </c>
      <c r="E15" s="11">
        <v>1</v>
      </c>
      <c r="F15" s="11">
        <v>0.5</v>
      </c>
      <c r="G15" s="11"/>
      <c r="H15" s="11"/>
      <c r="I15" s="4">
        <v>1</v>
      </c>
      <c r="J15" s="4" t="s">
        <v>104</v>
      </c>
      <c r="K15" s="34">
        <v>0.27083333333333331</v>
      </c>
      <c r="L15" s="34">
        <v>0.70833333333333337</v>
      </c>
    </row>
    <row r="16" spans="1:12" x14ac:dyDescent="0.3">
      <c r="A16" s="4" t="s">
        <v>11</v>
      </c>
      <c r="B16" s="4">
        <v>21</v>
      </c>
      <c r="C16" s="4" t="s">
        <v>127</v>
      </c>
      <c r="D16" s="4" t="s">
        <v>101</v>
      </c>
      <c r="E16" s="11">
        <v>2</v>
      </c>
      <c r="F16" s="11"/>
      <c r="G16" s="11"/>
      <c r="H16" s="11"/>
      <c r="I16" s="4" t="s">
        <v>128</v>
      </c>
      <c r="J16" s="4" t="s">
        <v>104</v>
      </c>
      <c r="K16" s="34">
        <v>0.29166666666666669</v>
      </c>
      <c r="L16" s="34">
        <v>0.625</v>
      </c>
    </row>
    <row r="17" spans="1:12" x14ac:dyDescent="0.3">
      <c r="A17" s="4" t="s">
        <v>11</v>
      </c>
      <c r="B17" s="4">
        <v>6</v>
      </c>
      <c r="C17" s="4" t="s">
        <v>129</v>
      </c>
      <c r="D17" s="4" t="s">
        <v>101</v>
      </c>
      <c r="E17" s="11">
        <v>2</v>
      </c>
      <c r="F17" s="11" t="s">
        <v>102</v>
      </c>
      <c r="G17" s="11"/>
      <c r="H17" s="11"/>
      <c r="I17" s="4" t="s">
        <v>128</v>
      </c>
      <c r="J17" s="4" t="s">
        <v>104</v>
      </c>
      <c r="K17" s="34">
        <v>0.27083333333333331</v>
      </c>
      <c r="L17" s="34">
        <v>0.72916666666666663</v>
      </c>
    </row>
    <row r="18" spans="1:12" x14ac:dyDescent="0.3">
      <c r="A18" s="4" t="s">
        <v>12</v>
      </c>
      <c r="B18" s="4">
        <v>2</v>
      </c>
      <c r="C18" s="4" t="s">
        <v>130</v>
      </c>
      <c r="D18" s="4" t="s">
        <v>101</v>
      </c>
      <c r="E18" s="11">
        <v>1.5</v>
      </c>
      <c r="F18" s="11"/>
      <c r="G18" s="11">
        <v>48</v>
      </c>
      <c r="H18" s="12"/>
      <c r="I18" s="4" t="s">
        <v>131</v>
      </c>
      <c r="J18" s="4" t="s">
        <v>112</v>
      </c>
      <c r="K18" s="34">
        <v>0.20833333333333334</v>
      </c>
      <c r="L18" s="34">
        <v>0.83333333333333337</v>
      </c>
    </row>
    <row r="19" spans="1:12" x14ac:dyDescent="0.3">
      <c r="A19" s="4" t="s">
        <v>12</v>
      </c>
      <c r="B19" s="4">
        <v>4</v>
      </c>
      <c r="C19" s="4" t="s">
        <v>133</v>
      </c>
      <c r="D19" s="4" t="s">
        <v>101</v>
      </c>
      <c r="E19" s="11">
        <v>3</v>
      </c>
      <c r="F19" s="11"/>
      <c r="G19" s="11">
        <v>90</v>
      </c>
      <c r="H19" s="11"/>
      <c r="I19" s="4" t="s">
        <v>105</v>
      </c>
      <c r="J19" s="4" t="s">
        <v>104</v>
      </c>
      <c r="K19" s="34">
        <v>0.18402777777777779</v>
      </c>
      <c r="L19" s="34">
        <v>0.86111111111111116</v>
      </c>
    </row>
    <row r="20" spans="1:12" x14ac:dyDescent="0.3">
      <c r="A20" s="4" t="s">
        <v>12</v>
      </c>
      <c r="B20" s="4">
        <v>10</v>
      </c>
      <c r="C20" s="4" t="s">
        <v>134</v>
      </c>
      <c r="D20" s="4" t="s">
        <v>101</v>
      </c>
      <c r="E20" s="11" t="s">
        <v>135</v>
      </c>
      <c r="F20" s="11"/>
      <c r="G20" s="11"/>
      <c r="H20" s="11"/>
      <c r="I20" s="4" t="s">
        <v>108</v>
      </c>
      <c r="J20" s="4" t="s">
        <v>106</v>
      </c>
      <c r="K20" s="4" t="s">
        <v>136</v>
      </c>
      <c r="L20" s="4" t="s">
        <v>136</v>
      </c>
    </row>
    <row r="21" spans="1:12" x14ac:dyDescent="0.3">
      <c r="A21" s="4" t="s">
        <v>12</v>
      </c>
      <c r="B21" s="4">
        <v>8</v>
      </c>
      <c r="C21" s="4" t="s">
        <v>137</v>
      </c>
      <c r="D21" s="4" t="s">
        <v>101</v>
      </c>
      <c r="E21" s="36">
        <v>2.5</v>
      </c>
      <c r="F21" s="36"/>
      <c r="G21" s="36"/>
      <c r="H21" s="37"/>
      <c r="I21" s="4" t="s">
        <v>131</v>
      </c>
      <c r="J21" s="4" t="s">
        <v>112</v>
      </c>
      <c r="K21" s="34">
        <v>0.20833333333333334</v>
      </c>
      <c r="L21" s="34">
        <v>0.83333333333333337</v>
      </c>
    </row>
    <row r="22" spans="1:12" x14ac:dyDescent="0.3">
      <c r="A22" s="4" t="s">
        <v>13</v>
      </c>
      <c r="B22" s="4">
        <v>5</v>
      </c>
      <c r="C22" s="4" t="s">
        <v>138</v>
      </c>
      <c r="D22" s="4" t="s">
        <v>101</v>
      </c>
      <c r="E22" s="11">
        <v>1</v>
      </c>
      <c r="F22" s="11" t="s">
        <v>102</v>
      </c>
      <c r="G22" s="11">
        <v>18</v>
      </c>
      <c r="H22" s="11"/>
      <c r="I22" s="4" t="s">
        <v>139</v>
      </c>
      <c r="J22" s="4" t="s">
        <v>104</v>
      </c>
      <c r="K22" s="34">
        <v>0.19444444444444445</v>
      </c>
      <c r="L22" s="34">
        <v>0.86111111111111116</v>
      </c>
    </row>
    <row r="23" spans="1:12" x14ac:dyDescent="0.3">
      <c r="A23" s="4" t="s">
        <v>13</v>
      </c>
      <c r="B23" s="4">
        <v>6</v>
      </c>
      <c r="C23" s="4" t="s">
        <v>120</v>
      </c>
      <c r="D23" s="4" t="s">
        <v>101</v>
      </c>
      <c r="E23" s="11">
        <v>1</v>
      </c>
      <c r="F23" s="11"/>
      <c r="G23" s="11">
        <v>18</v>
      </c>
      <c r="H23" s="11"/>
      <c r="I23" s="4" t="s">
        <v>139</v>
      </c>
      <c r="J23" s="4" t="s">
        <v>104</v>
      </c>
      <c r="K23" s="34">
        <v>0.33333333333333331</v>
      </c>
      <c r="L23" s="34">
        <v>0.70833333333333337</v>
      </c>
    </row>
    <row r="24" spans="1:12" x14ac:dyDescent="0.3">
      <c r="A24" s="4" t="s">
        <v>14</v>
      </c>
      <c r="B24" s="4">
        <v>6</v>
      </c>
      <c r="C24" s="4" t="s">
        <v>130</v>
      </c>
      <c r="D24" s="4" t="s">
        <v>101</v>
      </c>
      <c r="E24" s="11">
        <v>1</v>
      </c>
      <c r="F24" s="11"/>
      <c r="G24" s="11"/>
      <c r="H24" s="11"/>
      <c r="I24" s="4">
        <v>1</v>
      </c>
      <c r="J24" s="4" t="s">
        <v>104</v>
      </c>
      <c r="K24" s="34">
        <v>0.25</v>
      </c>
      <c r="L24" s="34">
        <v>0.75</v>
      </c>
    </row>
    <row r="25" spans="1:12" x14ac:dyDescent="0.3">
      <c r="A25" s="4" t="s">
        <v>15</v>
      </c>
      <c r="B25" s="4">
        <v>3</v>
      </c>
      <c r="C25" s="4" t="s">
        <v>140</v>
      </c>
      <c r="D25" s="4" t="s">
        <v>101</v>
      </c>
      <c r="E25" s="11">
        <v>2</v>
      </c>
      <c r="F25" s="11" t="s">
        <v>141</v>
      </c>
      <c r="G25" s="11">
        <v>20</v>
      </c>
      <c r="H25" s="11"/>
      <c r="I25" s="4" t="s">
        <v>142</v>
      </c>
      <c r="J25" s="4" t="s">
        <v>112</v>
      </c>
      <c r="K25" s="34">
        <v>0.375</v>
      </c>
      <c r="L25" s="34">
        <v>0.625</v>
      </c>
    </row>
    <row r="26" spans="1:12" x14ac:dyDescent="0.3">
      <c r="A26" s="4" t="s">
        <v>15</v>
      </c>
      <c r="B26" s="4">
        <v>4</v>
      </c>
      <c r="C26" s="4" t="s">
        <v>143</v>
      </c>
      <c r="D26" s="4" t="s">
        <v>101</v>
      </c>
      <c r="E26" s="11">
        <v>5</v>
      </c>
      <c r="F26" s="11"/>
      <c r="G26" s="11"/>
      <c r="H26" s="11"/>
      <c r="I26" s="4">
        <v>6</v>
      </c>
      <c r="J26" s="4" t="s">
        <v>104</v>
      </c>
      <c r="K26" s="34">
        <v>0.3125</v>
      </c>
      <c r="L26" s="34">
        <v>0.79166666666666663</v>
      </c>
    </row>
    <row r="27" spans="1:12" x14ac:dyDescent="0.3">
      <c r="A27" s="4" t="s">
        <v>15</v>
      </c>
      <c r="B27" s="4">
        <v>6</v>
      </c>
      <c r="C27" s="4" t="s">
        <v>144</v>
      </c>
      <c r="D27" s="4" t="s">
        <v>101</v>
      </c>
      <c r="E27" s="11">
        <v>2</v>
      </c>
      <c r="F27" s="11" t="s">
        <v>141</v>
      </c>
      <c r="G27" s="11"/>
      <c r="H27" s="11"/>
      <c r="I27" s="4" t="s">
        <v>142</v>
      </c>
      <c r="J27" s="4" t="s">
        <v>104</v>
      </c>
      <c r="K27" s="34">
        <v>0.3125</v>
      </c>
      <c r="L27" s="34">
        <v>0.79166666666666663</v>
      </c>
    </row>
    <row r="28" spans="1:12" x14ac:dyDescent="0.3">
      <c r="A28" s="4" t="s">
        <v>15</v>
      </c>
      <c r="B28" s="4">
        <v>6</v>
      </c>
      <c r="C28" s="4" t="s">
        <v>144</v>
      </c>
      <c r="D28" s="4" t="s">
        <v>101</v>
      </c>
      <c r="E28" s="11">
        <v>2</v>
      </c>
      <c r="F28" s="11" t="s">
        <v>141</v>
      </c>
      <c r="G28" s="11"/>
      <c r="H28" s="11"/>
      <c r="I28" s="4" t="s">
        <v>142</v>
      </c>
      <c r="J28" s="4" t="s">
        <v>132</v>
      </c>
      <c r="K28" s="34">
        <v>0.375</v>
      </c>
      <c r="L28" s="34">
        <v>0.625</v>
      </c>
    </row>
    <row r="29" spans="1:12" x14ac:dyDescent="0.3">
      <c r="A29" s="4" t="s">
        <v>16</v>
      </c>
      <c r="B29" s="4">
        <v>6</v>
      </c>
      <c r="C29" s="4" t="s">
        <v>145</v>
      </c>
      <c r="D29" s="4" t="s">
        <v>101</v>
      </c>
      <c r="E29" s="11">
        <v>3</v>
      </c>
      <c r="F29" s="11"/>
      <c r="G29" s="11"/>
      <c r="H29" s="11"/>
      <c r="I29" s="4">
        <v>1</v>
      </c>
      <c r="J29" s="4" t="s">
        <v>104</v>
      </c>
      <c r="K29" s="34">
        <v>0.21875</v>
      </c>
      <c r="L29" s="34">
        <v>0.80208333333333337</v>
      </c>
    </row>
    <row r="30" spans="1:12" x14ac:dyDescent="0.3">
      <c r="A30" s="4" t="s">
        <v>16</v>
      </c>
      <c r="B30" s="4">
        <v>6</v>
      </c>
      <c r="C30" s="4" t="s">
        <v>146</v>
      </c>
      <c r="D30" s="4" t="s">
        <v>101</v>
      </c>
      <c r="E30" s="11">
        <v>3</v>
      </c>
      <c r="F30" s="11"/>
      <c r="G30" s="11"/>
      <c r="H30" s="11"/>
      <c r="I30" s="4">
        <v>1</v>
      </c>
      <c r="J30" s="4">
        <v>6</v>
      </c>
      <c r="K30" s="34">
        <v>0.26041666666666669</v>
      </c>
      <c r="L30" s="34">
        <v>0.84375</v>
      </c>
    </row>
    <row r="31" spans="1:12" x14ac:dyDescent="0.3">
      <c r="A31" s="4" t="s">
        <v>16</v>
      </c>
      <c r="B31" s="4">
        <v>5</v>
      </c>
      <c r="C31" s="4" t="s">
        <v>147</v>
      </c>
      <c r="D31" s="4" t="s">
        <v>101</v>
      </c>
      <c r="E31" s="11">
        <v>3</v>
      </c>
      <c r="F31" s="11"/>
      <c r="G31" s="11">
        <v>3</v>
      </c>
      <c r="H31" s="11"/>
      <c r="I31" s="4">
        <v>1</v>
      </c>
      <c r="J31" s="4" t="s">
        <v>104</v>
      </c>
      <c r="K31" s="34">
        <v>0.21875</v>
      </c>
      <c r="L31" s="34">
        <v>0.80208333333333337</v>
      </c>
    </row>
    <row r="32" spans="1:12" x14ac:dyDescent="0.3">
      <c r="A32" s="4" t="s">
        <v>16</v>
      </c>
      <c r="B32" s="4">
        <v>5</v>
      </c>
      <c r="C32" s="4" t="s">
        <v>148</v>
      </c>
      <c r="D32" s="4" t="s">
        <v>101</v>
      </c>
      <c r="E32" s="11">
        <v>3</v>
      </c>
      <c r="F32" s="11"/>
      <c r="G32" s="11">
        <v>3</v>
      </c>
      <c r="H32" s="11"/>
      <c r="I32" s="4">
        <v>1</v>
      </c>
      <c r="J32" s="4">
        <v>6</v>
      </c>
      <c r="K32" s="34">
        <v>0.26041666666666669</v>
      </c>
      <c r="L32" s="34">
        <v>0.84375</v>
      </c>
    </row>
    <row r="33" spans="1:12" x14ac:dyDescent="0.3">
      <c r="A33" s="4" t="s">
        <v>17</v>
      </c>
      <c r="B33" s="4">
        <v>6</v>
      </c>
      <c r="C33" s="4" t="s">
        <v>130</v>
      </c>
      <c r="D33" s="4" t="s">
        <v>101</v>
      </c>
      <c r="E33" s="11">
        <v>2</v>
      </c>
      <c r="F33" s="11"/>
      <c r="G33" s="11">
        <v>30</v>
      </c>
      <c r="H33" s="11"/>
      <c r="I33" s="4" t="s">
        <v>149</v>
      </c>
      <c r="J33" s="4" t="s">
        <v>104</v>
      </c>
      <c r="K33" s="34">
        <v>0.29166666666666669</v>
      </c>
      <c r="L33" s="34">
        <v>0.79166666666666663</v>
      </c>
    </row>
    <row r="34" spans="1:12" x14ac:dyDescent="0.3">
      <c r="A34" s="4" t="s">
        <v>18</v>
      </c>
      <c r="B34" s="4">
        <v>6</v>
      </c>
      <c r="C34" s="4" t="s">
        <v>130</v>
      </c>
      <c r="D34" s="4" t="s">
        <v>101</v>
      </c>
      <c r="E34" s="11">
        <v>2</v>
      </c>
      <c r="F34" s="11">
        <v>1</v>
      </c>
      <c r="G34" s="11"/>
      <c r="H34" s="11"/>
      <c r="I34" s="4" t="s">
        <v>150</v>
      </c>
      <c r="J34" s="4" t="s">
        <v>104</v>
      </c>
      <c r="K34" s="34">
        <v>0.29166666666666669</v>
      </c>
      <c r="L34" s="34">
        <v>0.75</v>
      </c>
    </row>
    <row r="35" spans="1:12" x14ac:dyDescent="0.3">
      <c r="A35" s="4" t="s">
        <v>19</v>
      </c>
      <c r="B35" s="4">
        <v>6</v>
      </c>
      <c r="C35" s="4" t="s">
        <v>151</v>
      </c>
      <c r="D35" s="4" t="s">
        <v>101</v>
      </c>
      <c r="E35" s="11">
        <v>2</v>
      </c>
      <c r="F35" s="11" t="s">
        <v>152</v>
      </c>
      <c r="G35" s="11"/>
      <c r="H35" s="11"/>
      <c r="I35" s="4" t="s">
        <v>153</v>
      </c>
      <c r="J35" s="4" t="s">
        <v>104</v>
      </c>
      <c r="K35" s="34">
        <v>0.25</v>
      </c>
      <c r="L35" s="34">
        <v>0.75</v>
      </c>
    </row>
    <row r="36" spans="1:12" x14ac:dyDescent="0.3">
      <c r="A36" s="4" t="s">
        <v>19</v>
      </c>
      <c r="B36" s="4">
        <v>6</v>
      </c>
      <c r="C36" s="4" t="s">
        <v>154</v>
      </c>
      <c r="D36" s="4" t="s">
        <v>101</v>
      </c>
      <c r="E36" s="11">
        <v>2</v>
      </c>
      <c r="F36" s="11" t="s">
        <v>152</v>
      </c>
      <c r="G36" s="11"/>
      <c r="H36" s="11"/>
      <c r="I36" s="4" t="s">
        <v>153</v>
      </c>
      <c r="J36" s="4">
        <v>6</v>
      </c>
      <c r="K36" s="34">
        <v>0.33333333333333331</v>
      </c>
      <c r="L36" s="34">
        <v>0.70833333333333337</v>
      </c>
    </row>
    <row r="37" spans="1:12" x14ac:dyDescent="0.3">
      <c r="A37" s="4" t="s">
        <v>20</v>
      </c>
      <c r="B37" s="4">
        <v>6</v>
      </c>
      <c r="C37" s="4" t="s">
        <v>145</v>
      </c>
      <c r="D37" s="4" t="s">
        <v>101</v>
      </c>
      <c r="E37" s="11" t="s">
        <v>155</v>
      </c>
      <c r="F37" s="11"/>
      <c r="G37" s="11"/>
      <c r="H37" s="11"/>
      <c r="I37" s="4" t="s">
        <v>156</v>
      </c>
      <c r="J37" s="4" t="s">
        <v>104</v>
      </c>
      <c r="K37" s="34">
        <v>0.20833333333333334</v>
      </c>
      <c r="L37" s="34">
        <v>0.83333333333333337</v>
      </c>
    </row>
    <row r="38" spans="1:12" x14ac:dyDescent="0.3">
      <c r="A38" s="4" t="s">
        <v>20</v>
      </c>
      <c r="B38" s="4">
        <v>21</v>
      </c>
      <c r="C38" s="4" t="s">
        <v>157</v>
      </c>
      <c r="D38" s="4" t="s">
        <v>101</v>
      </c>
      <c r="E38" s="11">
        <v>2</v>
      </c>
      <c r="F38" s="11"/>
      <c r="G38" s="11"/>
      <c r="H38" s="11"/>
      <c r="I38" s="4" t="s">
        <v>156</v>
      </c>
      <c r="J38" s="4" t="s">
        <v>104</v>
      </c>
      <c r="K38" s="34">
        <v>0.29166666666666669</v>
      </c>
      <c r="L38" s="34">
        <v>0.625</v>
      </c>
    </row>
    <row r="39" spans="1:12" x14ac:dyDescent="0.3">
      <c r="A39" s="4" t="s">
        <v>21</v>
      </c>
      <c r="B39" s="4">
        <v>5</v>
      </c>
      <c r="C39" s="4" t="s">
        <v>158</v>
      </c>
      <c r="D39" s="4" t="s">
        <v>101</v>
      </c>
      <c r="E39" s="11">
        <v>10</v>
      </c>
      <c r="F39" s="11">
        <v>5</v>
      </c>
      <c r="G39" s="11"/>
      <c r="H39" s="11"/>
      <c r="I39" s="4">
        <v>1</v>
      </c>
      <c r="J39" s="4" t="s">
        <v>104</v>
      </c>
      <c r="K39" s="34">
        <v>0.29166666666666669</v>
      </c>
      <c r="L39" s="34">
        <v>0.75</v>
      </c>
    </row>
    <row r="40" spans="1:12" x14ac:dyDescent="0.3">
      <c r="A40" s="4" t="s">
        <v>21</v>
      </c>
      <c r="B40" s="4">
        <v>6</v>
      </c>
      <c r="C40" s="4" t="s">
        <v>159</v>
      </c>
      <c r="D40" s="4" t="s">
        <v>101</v>
      </c>
      <c r="E40" s="11">
        <v>2</v>
      </c>
      <c r="F40" s="11" t="s">
        <v>160</v>
      </c>
      <c r="G40" s="11">
        <v>34</v>
      </c>
      <c r="H40" s="11"/>
      <c r="I40" s="4" t="s">
        <v>161</v>
      </c>
      <c r="J40" s="4" t="s">
        <v>104</v>
      </c>
      <c r="K40" s="34">
        <v>0.29166666666666669</v>
      </c>
      <c r="L40" s="34">
        <v>0.79166666666666663</v>
      </c>
    </row>
    <row r="41" spans="1:12" x14ac:dyDescent="0.3">
      <c r="A41" s="4" t="s">
        <v>22</v>
      </c>
      <c r="B41" s="4">
        <v>6</v>
      </c>
      <c r="C41" s="4" t="s">
        <v>130</v>
      </c>
      <c r="D41" s="4" t="s">
        <v>101</v>
      </c>
      <c r="E41" s="11">
        <v>6</v>
      </c>
      <c r="F41" s="11">
        <v>3</v>
      </c>
      <c r="G41" s="11"/>
      <c r="H41" s="11"/>
      <c r="I41" s="4" t="s">
        <v>162</v>
      </c>
      <c r="J41" s="4" t="s">
        <v>104</v>
      </c>
      <c r="K41" s="34">
        <v>0.25</v>
      </c>
      <c r="L41" s="34">
        <v>0.75</v>
      </c>
    </row>
    <row r="42" spans="1:12" x14ac:dyDescent="0.3">
      <c r="A42" s="4" t="s">
        <v>22</v>
      </c>
      <c r="B42" s="4">
        <v>7</v>
      </c>
      <c r="C42" s="4" t="s">
        <v>130</v>
      </c>
      <c r="D42" s="4" t="s">
        <v>109</v>
      </c>
      <c r="E42" s="11">
        <v>3</v>
      </c>
      <c r="F42" s="11"/>
      <c r="G42" s="11">
        <v>30</v>
      </c>
      <c r="H42" s="11"/>
      <c r="I42" s="4" t="s">
        <v>162</v>
      </c>
      <c r="J42" s="4" t="s">
        <v>104</v>
      </c>
      <c r="K42" s="34">
        <v>0.25</v>
      </c>
      <c r="L42" s="34">
        <v>0.75</v>
      </c>
    </row>
    <row r="43" spans="1:12" x14ac:dyDescent="0.3">
      <c r="A43" s="4" t="s">
        <v>23</v>
      </c>
      <c r="B43" s="4">
        <v>6</v>
      </c>
      <c r="C43" s="4" t="s">
        <v>130</v>
      </c>
      <c r="D43" s="4" t="s">
        <v>101</v>
      </c>
      <c r="E43" s="11">
        <v>2</v>
      </c>
      <c r="F43" s="11"/>
      <c r="G43" s="11"/>
      <c r="H43" s="11"/>
      <c r="I43" s="4" t="s">
        <v>163</v>
      </c>
      <c r="J43" s="4" t="s">
        <v>104</v>
      </c>
      <c r="K43" s="34">
        <v>0.29166666666666669</v>
      </c>
      <c r="L43" s="34">
        <v>0.66666666666666663</v>
      </c>
    </row>
    <row r="44" spans="1:12" x14ac:dyDescent="0.3">
      <c r="A44" s="4" t="s">
        <v>23</v>
      </c>
      <c r="B44" s="4">
        <v>6</v>
      </c>
      <c r="C44" s="4" t="s">
        <v>164</v>
      </c>
      <c r="D44" s="4" t="s">
        <v>101</v>
      </c>
      <c r="E44" s="11">
        <v>1.5</v>
      </c>
      <c r="F44" s="11"/>
      <c r="G44" s="11"/>
      <c r="H44" s="11"/>
      <c r="I44" s="4" t="s">
        <v>163</v>
      </c>
      <c r="J44" s="4" t="s">
        <v>165</v>
      </c>
      <c r="K44" s="34">
        <v>0.33333333333333331</v>
      </c>
      <c r="L44" s="34">
        <v>0.66666666666666663</v>
      </c>
    </row>
    <row r="45" spans="1:12" x14ac:dyDescent="0.3">
      <c r="A45" s="4" t="s">
        <v>23</v>
      </c>
      <c r="B45" s="4">
        <v>7</v>
      </c>
      <c r="C45" s="4" t="s">
        <v>130</v>
      </c>
      <c r="D45" s="4" t="s">
        <v>109</v>
      </c>
      <c r="E45" s="11">
        <v>1</v>
      </c>
      <c r="F45" s="11"/>
      <c r="G45" s="11"/>
      <c r="H45" s="11"/>
      <c r="I45" s="4" t="s">
        <v>163</v>
      </c>
      <c r="J45" s="4" t="s">
        <v>104</v>
      </c>
      <c r="K45" s="34">
        <v>0.33333333333333331</v>
      </c>
      <c r="L45" s="34">
        <v>0.66666666666666663</v>
      </c>
    </row>
    <row r="46" spans="1:12" x14ac:dyDescent="0.3">
      <c r="A46" s="4" t="s">
        <v>24</v>
      </c>
      <c r="B46" s="4">
        <v>3</v>
      </c>
      <c r="C46" s="4" t="s">
        <v>130</v>
      </c>
      <c r="D46" s="4" t="s">
        <v>101</v>
      </c>
      <c r="E46" s="11" t="s">
        <v>102</v>
      </c>
      <c r="F46" s="11"/>
      <c r="G46" s="11"/>
      <c r="H46" s="11"/>
      <c r="I46" s="4"/>
      <c r="J46" s="4" t="s">
        <v>106</v>
      </c>
      <c r="K46" s="34">
        <v>0.29166666666666669</v>
      </c>
      <c r="L46" s="34">
        <v>0.875</v>
      </c>
    </row>
    <row r="47" spans="1:12" x14ac:dyDescent="0.3">
      <c r="A47" s="4" t="s">
        <v>24</v>
      </c>
      <c r="B47" s="4">
        <v>4</v>
      </c>
      <c r="C47" s="4" t="s">
        <v>130</v>
      </c>
      <c r="D47" s="4" t="s">
        <v>101</v>
      </c>
      <c r="E47" s="11"/>
      <c r="F47" s="11"/>
      <c r="G47" s="11">
        <v>10</v>
      </c>
      <c r="H47" s="11">
        <v>50</v>
      </c>
      <c r="I47" s="4" t="s">
        <v>105</v>
      </c>
      <c r="J47" s="4" t="s">
        <v>106</v>
      </c>
      <c r="K47" s="34">
        <v>0.25</v>
      </c>
      <c r="L47" s="34">
        <v>0.83333333333333337</v>
      </c>
    </row>
    <row r="48" spans="1:12" x14ac:dyDescent="0.3">
      <c r="A48" s="4" t="s">
        <v>24</v>
      </c>
      <c r="B48" s="4">
        <v>8</v>
      </c>
      <c r="C48" s="4" t="s">
        <v>130</v>
      </c>
      <c r="D48" s="4" t="s">
        <v>109</v>
      </c>
      <c r="E48" s="11" t="s">
        <v>102</v>
      </c>
      <c r="F48" s="11"/>
      <c r="G48" s="11"/>
      <c r="H48" s="11"/>
      <c r="I48" s="4"/>
      <c r="J48" s="4" t="s">
        <v>106</v>
      </c>
      <c r="K48" s="34">
        <v>0.29166666666666669</v>
      </c>
      <c r="L48" s="34">
        <v>0.875</v>
      </c>
    </row>
    <row r="49" spans="1:12" x14ac:dyDescent="0.3">
      <c r="A49" s="4" t="s">
        <v>25</v>
      </c>
      <c r="B49" s="4">
        <v>5</v>
      </c>
      <c r="C49" s="4" t="s">
        <v>130</v>
      </c>
      <c r="D49" s="4" t="s">
        <v>101</v>
      </c>
      <c r="E49" s="11">
        <v>2</v>
      </c>
      <c r="F49" s="11"/>
      <c r="G49" s="11">
        <v>45</v>
      </c>
      <c r="H49" s="11"/>
      <c r="I49" s="4" t="s">
        <v>166</v>
      </c>
      <c r="J49" s="4" t="s">
        <v>167</v>
      </c>
      <c r="K49" s="34">
        <v>0.26041666666666669</v>
      </c>
      <c r="L49" s="34">
        <v>0.77430555555555547</v>
      </c>
    </row>
    <row r="50" spans="1:12" x14ac:dyDescent="0.3">
      <c r="A50" s="4" t="s">
        <v>25</v>
      </c>
      <c r="B50" s="4">
        <v>6</v>
      </c>
      <c r="C50" s="4" t="s">
        <v>130</v>
      </c>
      <c r="D50" s="4" t="s">
        <v>101</v>
      </c>
      <c r="E50" s="11">
        <v>1</v>
      </c>
      <c r="F50" s="11"/>
      <c r="G50" s="11"/>
      <c r="H50" s="11"/>
      <c r="I50" s="4" t="s">
        <v>169</v>
      </c>
      <c r="J50" s="4" t="s">
        <v>104</v>
      </c>
      <c r="K50" s="34">
        <v>0.33333333333333331</v>
      </c>
      <c r="L50" s="34">
        <v>0.70833333333333337</v>
      </c>
    </row>
    <row r="51" spans="1:12" x14ac:dyDescent="0.3">
      <c r="A51" s="4" t="s">
        <v>27</v>
      </c>
      <c r="B51" s="4">
        <v>6</v>
      </c>
      <c r="C51" s="4" t="s">
        <v>130</v>
      </c>
      <c r="D51" s="4" t="s">
        <v>101</v>
      </c>
      <c r="E51" s="11">
        <v>6</v>
      </c>
      <c r="F51" s="11" t="s">
        <v>160</v>
      </c>
      <c r="G51" s="11"/>
      <c r="H51" s="11"/>
      <c r="I51" s="4" t="s">
        <v>108</v>
      </c>
      <c r="J51" s="4" t="s">
        <v>112</v>
      </c>
      <c r="K51" s="34">
        <v>0.29166666666666669</v>
      </c>
      <c r="L51" s="34">
        <v>0.75</v>
      </c>
    </row>
    <row r="52" spans="1:12" x14ac:dyDescent="0.3">
      <c r="A52" s="4" t="s">
        <v>28</v>
      </c>
      <c r="B52" s="4">
        <v>3</v>
      </c>
      <c r="C52" s="4" t="s">
        <v>130</v>
      </c>
      <c r="D52" s="4" t="s">
        <v>101</v>
      </c>
      <c r="E52" s="11">
        <v>1.5</v>
      </c>
      <c r="F52" s="11">
        <v>1</v>
      </c>
      <c r="G52" s="11"/>
      <c r="H52" s="4"/>
      <c r="I52" s="4" t="s">
        <v>163</v>
      </c>
      <c r="J52" s="4" t="s">
        <v>112</v>
      </c>
      <c r="K52" s="38">
        <v>0.23958333333333334</v>
      </c>
      <c r="L52" s="38">
        <v>0.83333333333333337</v>
      </c>
    </row>
    <row r="53" spans="1:12" x14ac:dyDescent="0.3">
      <c r="A53" s="4" t="s">
        <v>28</v>
      </c>
      <c r="B53" s="4">
        <v>3</v>
      </c>
      <c r="C53" s="4" t="s">
        <v>130</v>
      </c>
      <c r="D53" s="4" t="s">
        <v>101</v>
      </c>
      <c r="E53" s="11">
        <v>1.5</v>
      </c>
      <c r="F53" s="11">
        <v>1</v>
      </c>
      <c r="G53" s="11"/>
      <c r="H53" s="4"/>
      <c r="I53" s="4" t="s">
        <v>163</v>
      </c>
      <c r="J53" s="4">
        <v>7</v>
      </c>
      <c r="K53" s="38">
        <v>0.3125</v>
      </c>
      <c r="L53" s="38">
        <v>0.76041666666666663</v>
      </c>
    </row>
    <row r="54" spans="1:12" x14ac:dyDescent="0.3">
      <c r="A54" s="4" t="s">
        <v>28</v>
      </c>
      <c r="B54" s="4">
        <v>6</v>
      </c>
      <c r="C54" s="4" t="s">
        <v>130</v>
      </c>
      <c r="D54" s="4" t="s">
        <v>101</v>
      </c>
      <c r="E54" s="11">
        <v>1</v>
      </c>
      <c r="F54" s="11"/>
      <c r="G54" s="11"/>
      <c r="H54" s="11"/>
      <c r="I54" s="4" t="s">
        <v>163</v>
      </c>
      <c r="J54" s="4" t="s">
        <v>104</v>
      </c>
      <c r="K54" s="34">
        <v>0.29166666666666669</v>
      </c>
      <c r="L54" s="34">
        <v>0.70833333333333337</v>
      </c>
    </row>
    <row r="55" spans="1:12" x14ac:dyDescent="0.3">
      <c r="A55" s="4" t="s">
        <v>28</v>
      </c>
      <c r="B55" s="4">
        <v>8</v>
      </c>
      <c r="C55" s="4" t="s">
        <v>130</v>
      </c>
      <c r="D55" s="4" t="s">
        <v>109</v>
      </c>
      <c r="E55" s="11">
        <v>1</v>
      </c>
      <c r="F55" s="11"/>
      <c r="G55" s="11"/>
      <c r="H55" s="11"/>
      <c r="I55" s="4" t="s">
        <v>163</v>
      </c>
      <c r="J55" s="4" t="s">
        <v>104</v>
      </c>
      <c r="K55" s="34">
        <v>0.29166666666666669</v>
      </c>
      <c r="L55" s="34">
        <v>0.70833333333333337</v>
      </c>
    </row>
    <row r="56" spans="1:12" x14ac:dyDescent="0.3">
      <c r="A56" s="4" t="s">
        <v>29</v>
      </c>
      <c r="B56" s="4">
        <v>6</v>
      </c>
      <c r="C56" s="4" t="s">
        <v>130</v>
      </c>
      <c r="D56" s="4" t="s">
        <v>101</v>
      </c>
      <c r="E56" s="11">
        <v>1</v>
      </c>
      <c r="F56" s="11">
        <v>0.5</v>
      </c>
      <c r="G56" s="11"/>
      <c r="H56" s="11"/>
      <c r="I56" s="4" t="s">
        <v>172</v>
      </c>
      <c r="J56" s="4" t="s">
        <v>104</v>
      </c>
      <c r="K56" s="34">
        <v>0.33333333333333331</v>
      </c>
      <c r="L56" s="34">
        <v>0.70833333333333337</v>
      </c>
    </row>
    <row r="57" spans="1:12" x14ac:dyDescent="0.3">
      <c r="A57" s="4" t="s">
        <v>30</v>
      </c>
      <c r="B57" s="4">
        <v>6</v>
      </c>
      <c r="C57" s="4" t="s">
        <v>173</v>
      </c>
      <c r="D57" s="4" t="s">
        <v>101</v>
      </c>
      <c r="E57" s="11">
        <v>2</v>
      </c>
      <c r="F57" s="11" t="s">
        <v>160</v>
      </c>
      <c r="G57" s="11"/>
      <c r="H57" s="11"/>
      <c r="I57" s="4" t="s">
        <v>174</v>
      </c>
      <c r="J57" s="4" t="s">
        <v>104</v>
      </c>
      <c r="K57" s="34">
        <v>0.28125</v>
      </c>
      <c r="L57" s="34">
        <v>0.6875</v>
      </c>
    </row>
    <row r="58" spans="1:12" x14ac:dyDescent="0.3">
      <c r="A58" s="4" t="s">
        <v>30</v>
      </c>
      <c r="B58" s="4">
        <v>21</v>
      </c>
      <c r="C58" s="4" t="s">
        <v>175</v>
      </c>
      <c r="D58" s="4" t="s">
        <v>101</v>
      </c>
      <c r="E58" s="11">
        <v>2</v>
      </c>
      <c r="F58" s="11" t="s">
        <v>160</v>
      </c>
      <c r="G58" s="11"/>
      <c r="H58" s="11"/>
      <c r="I58" s="4" t="s">
        <v>176</v>
      </c>
      <c r="J58" s="4" t="s">
        <v>104</v>
      </c>
      <c r="K58" s="34">
        <v>0.29166666666666669</v>
      </c>
      <c r="L58" s="34">
        <v>0.79166666666666663</v>
      </c>
    </row>
    <row r="59" spans="1:12" x14ac:dyDescent="0.3">
      <c r="A59" s="4" t="s">
        <v>30</v>
      </c>
      <c r="B59" s="4">
        <v>4</v>
      </c>
      <c r="C59" s="4" t="s">
        <v>177</v>
      </c>
      <c r="D59" s="4" t="s">
        <v>101</v>
      </c>
      <c r="E59" s="11">
        <v>2</v>
      </c>
      <c r="F59" s="11" t="s">
        <v>160</v>
      </c>
      <c r="G59" s="11">
        <v>6</v>
      </c>
      <c r="H59" s="11"/>
      <c r="I59" s="4" t="s">
        <v>178</v>
      </c>
      <c r="J59" s="4" t="s">
        <v>104</v>
      </c>
      <c r="K59" s="38">
        <v>0.28472222222222221</v>
      </c>
      <c r="L59" s="38">
        <v>0.77083333333333337</v>
      </c>
    </row>
    <row r="60" spans="1:12" x14ac:dyDescent="0.3">
      <c r="A60" s="4" t="s">
        <v>30</v>
      </c>
      <c r="B60" s="4">
        <v>5</v>
      </c>
      <c r="C60" s="4" t="s">
        <v>179</v>
      </c>
      <c r="D60" s="4" t="s">
        <v>101</v>
      </c>
      <c r="E60" s="11">
        <v>2</v>
      </c>
      <c r="F60" s="11" t="s">
        <v>160</v>
      </c>
      <c r="G60" s="11"/>
      <c r="H60" s="11"/>
      <c r="I60" s="4" t="s">
        <v>178</v>
      </c>
      <c r="J60" s="4" t="s">
        <v>104</v>
      </c>
      <c r="K60" s="38">
        <v>0.23472222222222219</v>
      </c>
      <c r="L60" s="38">
        <v>0.81666666666666676</v>
      </c>
    </row>
    <row r="61" spans="1:12" x14ac:dyDescent="0.3">
      <c r="A61" s="4" t="s">
        <v>30</v>
      </c>
      <c r="B61" s="4">
        <v>8</v>
      </c>
      <c r="C61" s="4" t="s">
        <v>180</v>
      </c>
      <c r="D61" s="4" t="s">
        <v>109</v>
      </c>
      <c r="E61" s="11">
        <v>2</v>
      </c>
      <c r="F61" s="11" t="s">
        <v>160</v>
      </c>
      <c r="G61" s="11"/>
      <c r="H61" s="11"/>
      <c r="I61" s="4" t="s">
        <v>176</v>
      </c>
      <c r="J61" s="4" t="s">
        <v>104</v>
      </c>
      <c r="K61" s="34">
        <v>0.29166666666666669</v>
      </c>
      <c r="L61" s="34">
        <v>0.79166666666666663</v>
      </c>
    </row>
    <row r="62" spans="1:12" x14ac:dyDescent="0.3">
      <c r="A62" s="4" t="s">
        <v>31</v>
      </c>
      <c r="B62" s="4">
        <v>2</v>
      </c>
      <c r="C62" s="4" t="s">
        <v>130</v>
      </c>
      <c r="D62" s="4" t="s">
        <v>101</v>
      </c>
      <c r="E62" s="11">
        <v>1.5</v>
      </c>
      <c r="F62" s="11">
        <v>1</v>
      </c>
      <c r="G62" s="11">
        <v>3</v>
      </c>
      <c r="H62" s="11">
        <v>10</v>
      </c>
      <c r="I62" s="4" t="s">
        <v>114</v>
      </c>
      <c r="J62" s="4" t="s">
        <v>104</v>
      </c>
      <c r="K62" s="34">
        <v>0.26041666666666669</v>
      </c>
      <c r="L62" s="34">
        <v>0.76041666666666663</v>
      </c>
    </row>
    <row r="63" spans="1:12" x14ac:dyDescent="0.3">
      <c r="A63" s="4" t="s">
        <v>31</v>
      </c>
      <c r="B63" s="4">
        <v>2</v>
      </c>
      <c r="C63" s="4" t="s">
        <v>130</v>
      </c>
      <c r="D63" s="4" t="s">
        <v>101</v>
      </c>
      <c r="E63" s="11">
        <v>1.5</v>
      </c>
      <c r="F63" s="11">
        <v>1</v>
      </c>
      <c r="G63" s="11">
        <v>3</v>
      </c>
      <c r="H63" s="11">
        <v>10</v>
      </c>
      <c r="I63" s="4" t="s">
        <v>114</v>
      </c>
      <c r="J63" s="4">
        <v>6</v>
      </c>
      <c r="K63" s="34">
        <v>0.30208333333333331</v>
      </c>
      <c r="L63" s="34">
        <v>0.76041666666666663</v>
      </c>
    </row>
    <row r="64" spans="1:12" x14ac:dyDescent="0.3">
      <c r="A64" s="4" t="s">
        <v>31</v>
      </c>
      <c r="B64" s="4">
        <v>3</v>
      </c>
      <c r="C64" s="4" t="s">
        <v>181</v>
      </c>
      <c r="D64" s="4" t="s">
        <v>101</v>
      </c>
      <c r="E64" s="11"/>
      <c r="F64" s="11"/>
      <c r="G64" s="11">
        <v>3</v>
      </c>
      <c r="H64" s="11"/>
      <c r="I64" s="4" t="s">
        <v>114</v>
      </c>
      <c r="J64" s="4" t="s">
        <v>104</v>
      </c>
      <c r="K64" s="34">
        <v>0.25</v>
      </c>
      <c r="L64" s="34">
        <v>0.75</v>
      </c>
    </row>
    <row r="65" spans="1:12" x14ac:dyDescent="0.3">
      <c r="A65" s="4" t="s">
        <v>31</v>
      </c>
      <c r="B65" s="4">
        <v>6</v>
      </c>
      <c r="C65" s="4" t="s">
        <v>182</v>
      </c>
      <c r="D65" s="4" t="s">
        <v>101</v>
      </c>
      <c r="E65" s="11">
        <v>6</v>
      </c>
      <c r="F65" s="11">
        <v>2.5</v>
      </c>
      <c r="G65" s="11">
        <v>60</v>
      </c>
      <c r="H65" s="11">
        <v>25</v>
      </c>
      <c r="I65" s="4" t="s">
        <v>116</v>
      </c>
      <c r="J65" s="4" t="s">
        <v>112</v>
      </c>
      <c r="K65" s="34">
        <v>0.76041666666666663</v>
      </c>
      <c r="L65" s="34">
        <v>0.98958333333333337</v>
      </c>
    </row>
    <row r="66" spans="1:12" x14ac:dyDescent="0.3">
      <c r="A66" s="4" t="s">
        <v>31</v>
      </c>
      <c r="B66" s="4">
        <v>8</v>
      </c>
      <c r="C66" s="4" t="s">
        <v>130</v>
      </c>
      <c r="D66" s="4" t="s">
        <v>109</v>
      </c>
      <c r="E66" s="11">
        <v>2</v>
      </c>
      <c r="F66" s="11"/>
      <c r="G66" s="11"/>
      <c r="H66" s="11"/>
      <c r="I66" s="4" t="s">
        <v>116</v>
      </c>
      <c r="J66" s="4" t="s">
        <v>112</v>
      </c>
      <c r="K66" s="34">
        <v>0.26041666666666669</v>
      </c>
      <c r="L66" s="34">
        <v>0.73958333333333337</v>
      </c>
    </row>
    <row r="67" spans="1:12" x14ac:dyDescent="0.3">
      <c r="A67" s="39" t="s">
        <v>34</v>
      </c>
      <c r="B67" s="4">
        <v>2</v>
      </c>
      <c r="C67" s="4" t="s">
        <v>130</v>
      </c>
      <c r="D67" s="4" t="s">
        <v>101</v>
      </c>
      <c r="E67" s="11">
        <v>1</v>
      </c>
      <c r="F67" s="11">
        <v>0.5</v>
      </c>
      <c r="G67" s="11">
        <v>2</v>
      </c>
      <c r="H67" s="11">
        <v>1</v>
      </c>
      <c r="I67" s="4" t="s">
        <v>105</v>
      </c>
      <c r="J67" s="4" t="s">
        <v>112</v>
      </c>
      <c r="K67" s="34">
        <v>0.2638888888888889</v>
      </c>
      <c r="L67" s="34">
        <v>0.79166666666666663</v>
      </c>
    </row>
    <row r="68" spans="1:12" x14ac:dyDescent="0.3">
      <c r="A68" s="39" t="s">
        <v>34</v>
      </c>
      <c r="B68" s="4">
        <v>3</v>
      </c>
      <c r="C68" s="4" t="s">
        <v>130</v>
      </c>
      <c r="D68" s="4" t="s">
        <v>101</v>
      </c>
      <c r="E68" s="11">
        <v>1</v>
      </c>
      <c r="F68" s="11">
        <v>0.5</v>
      </c>
      <c r="G68" s="11">
        <v>2</v>
      </c>
      <c r="H68" s="11">
        <v>1</v>
      </c>
      <c r="I68" s="4" t="s">
        <v>105</v>
      </c>
      <c r="J68" s="4" t="s">
        <v>112</v>
      </c>
      <c r="K68" s="34">
        <v>0.33333333333333331</v>
      </c>
      <c r="L68" s="34">
        <v>0.66666666666666663</v>
      </c>
    </row>
    <row r="69" spans="1:12" x14ac:dyDescent="0.3">
      <c r="A69" s="39" t="s">
        <v>34</v>
      </c>
      <c r="B69" s="4">
        <v>8</v>
      </c>
      <c r="C69" s="4" t="s">
        <v>130</v>
      </c>
      <c r="D69" s="4" t="s">
        <v>109</v>
      </c>
      <c r="E69" s="11">
        <v>2</v>
      </c>
      <c r="F69" s="11" t="s">
        <v>102</v>
      </c>
      <c r="G69" s="11">
        <v>36</v>
      </c>
      <c r="H69" s="11"/>
      <c r="I69" s="4" t="s">
        <v>142</v>
      </c>
      <c r="J69" s="4" t="s">
        <v>112</v>
      </c>
      <c r="K69" s="34">
        <v>0.2638888888888889</v>
      </c>
      <c r="L69" s="34">
        <v>0.76736111111111116</v>
      </c>
    </row>
    <row r="70" spans="1:12" x14ac:dyDescent="0.3">
      <c r="A70" s="4" t="s">
        <v>36</v>
      </c>
      <c r="B70" s="4">
        <v>7</v>
      </c>
      <c r="C70" s="4" t="s">
        <v>183</v>
      </c>
      <c r="D70" s="4" t="s">
        <v>109</v>
      </c>
      <c r="E70" s="11">
        <v>2</v>
      </c>
      <c r="F70" s="11"/>
      <c r="G70" s="11">
        <v>55</v>
      </c>
      <c r="H70" s="11"/>
      <c r="I70" s="4" t="s">
        <v>170</v>
      </c>
      <c r="J70" s="4" t="s">
        <v>104</v>
      </c>
      <c r="K70" s="34">
        <v>0.29166666666666669</v>
      </c>
      <c r="L70" s="34">
        <v>0.91666666666666663</v>
      </c>
    </row>
    <row r="71" spans="1:12" x14ac:dyDescent="0.3">
      <c r="A71" s="4" t="s">
        <v>36</v>
      </c>
      <c r="B71" s="4">
        <v>7</v>
      </c>
      <c r="C71" s="4" t="s">
        <v>183</v>
      </c>
      <c r="D71" s="4" t="s">
        <v>109</v>
      </c>
      <c r="E71" s="11">
        <v>2</v>
      </c>
      <c r="F71" s="11"/>
      <c r="G71" s="11">
        <v>55</v>
      </c>
      <c r="H71" s="11"/>
      <c r="I71" s="4" t="s">
        <v>170</v>
      </c>
      <c r="J71" s="4">
        <v>6</v>
      </c>
      <c r="K71" s="34">
        <v>0.33333333333333331</v>
      </c>
      <c r="L71" s="34">
        <v>0.875</v>
      </c>
    </row>
    <row r="72" spans="1:12" x14ac:dyDescent="0.3">
      <c r="A72" s="4" t="s">
        <v>36</v>
      </c>
      <c r="B72" s="4">
        <v>21</v>
      </c>
      <c r="C72" s="4" t="s">
        <v>184</v>
      </c>
      <c r="D72" s="4" t="s">
        <v>101</v>
      </c>
      <c r="E72" s="11" t="s">
        <v>185</v>
      </c>
      <c r="F72" s="11"/>
      <c r="G72" s="11">
        <v>25</v>
      </c>
      <c r="H72" s="11"/>
      <c r="I72" s="4" t="s">
        <v>186</v>
      </c>
      <c r="J72" s="4" t="s">
        <v>104</v>
      </c>
      <c r="K72" s="34">
        <v>0.25</v>
      </c>
      <c r="L72" s="34">
        <v>0.875</v>
      </c>
    </row>
    <row r="73" spans="1:12" x14ac:dyDescent="0.3">
      <c r="A73" s="4" t="s">
        <v>36</v>
      </c>
      <c r="B73" s="4">
        <v>21</v>
      </c>
      <c r="C73" s="4" t="s">
        <v>184</v>
      </c>
      <c r="D73" s="4" t="s">
        <v>101</v>
      </c>
      <c r="E73" s="11" t="s">
        <v>185</v>
      </c>
      <c r="F73" s="11"/>
      <c r="G73" s="11">
        <v>25</v>
      </c>
      <c r="H73" s="11"/>
      <c r="I73" s="4" t="s">
        <v>186</v>
      </c>
      <c r="J73" s="4">
        <v>6</v>
      </c>
      <c r="K73" s="34">
        <v>0.375</v>
      </c>
      <c r="L73" s="34">
        <v>0.875</v>
      </c>
    </row>
    <row r="74" spans="1:12" x14ac:dyDescent="0.3">
      <c r="A74" s="39" t="s">
        <v>38</v>
      </c>
      <c r="B74" s="4">
        <v>2</v>
      </c>
      <c r="C74" s="4" t="s">
        <v>130</v>
      </c>
      <c r="D74" s="4" t="s">
        <v>101</v>
      </c>
      <c r="E74" s="11">
        <v>1.5</v>
      </c>
      <c r="F74" s="11">
        <v>0.75</v>
      </c>
      <c r="G74" s="11">
        <v>40</v>
      </c>
      <c r="H74" s="11">
        <v>30</v>
      </c>
      <c r="I74" s="4" t="s">
        <v>187</v>
      </c>
      <c r="J74" s="4" t="s">
        <v>104</v>
      </c>
      <c r="K74" s="34">
        <v>0.25</v>
      </c>
      <c r="L74" s="34">
        <v>0.89583333333333337</v>
      </c>
    </row>
    <row r="75" spans="1:12" x14ac:dyDescent="0.3">
      <c r="A75" s="39" t="s">
        <v>38</v>
      </c>
      <c r="B75" s="4">
        <v>2</v>
      </c>
      <c r="C75" s="4" t="s">
        <v>130</v>
      </c>
      <c r="D75" s="4" t="s">
        <v>101</v>
      </c>
      <c r="E75" s="11">
        <v>1.5</v>
      </c>
      <c r="F75" s="11">
        <v>0.75</v>
      </c>
      <c r="G75" s="11">
        <v>40</v>
      </c>
      <c r="H75" s="11">
        <v>30</v>
      </c>
      <c r="I75" s="4" t="s">
        <v>187</v>
      </c>
      <c r="J75" s="4">
        <v>6</v>
      </c>
      <c r="K75" s="34">
        <v>0.3125</v>
      </c>
      <c r="L75" s="34">
        <v>0.88541666666666663</v>
      </c>
    </row>
    <row r="76" spans="1:12" x14ac:dyDescent="0.3">
      <c r="A76" s="39" t="s">
        <v>38</v>
      </c>
      <c r="B76" s="4">
        <v>8</v>
      </c>
      <c r="C76" s="4" t="s">
        <v>130</v>
      </c>
      <c r="D76" s="4" t="s">
        <v>109</v>
      </c>
      <c r="E76" s="11">
        <v>2.5</v>
      </c>
      <c r="F76" s="11"/>
      <c r="G76" s="11">
        <v>80</v>
      </c>
      <c r="H76" s="11"/>
      <c r="I76" s="4" t="s">
        <v>168</v>
      </c>
      <c r="J76" s="4" t="s">
        <v>104</v>
      </c>
      <c r="K76" s="34">
        <v>0.25</v>
      </c>
      <c r="L76" s="34">
        <v>0.89583333333333337</v>
      </c>
    </row>
    <row r="77" spans="1:12" x14ac:dyDescent="0.3">
      <c r="A77" s="39" t="s">
        <v>38</v>
      </c>
      <c r="B77" s="4">
        <v>8</v>
      </c>
      <c r="C77" s="4" t="s">
        <v>130</v>
      </c>
      <c r="D77" s="4" t="s">
        <v>109</v>
      </c>
      <c r="E77" s="11">
        <v>2.5</v>
      </c>
      <c r="F77" s="11"/>
      <c r="G77" s="11">
        <v>80</v>
      </c>
      <c r="I77" s="4" t="s">
        <v>168</v>
      </c>
      <c r="J77" s="4">
        <v>6</v>
      </c>
      <c r="K77" s="34">
        <v>0.3125</v>
      </c>
      <c r="L77" s="34">
        <v>0.88541666666666663</v>
      </c>
    </row>
    <row r="78" spans="1:12" x14ac:dyDescent="0.3">
      <c r="A78" s="4" t="s">
        <v>40</v>
      </c>
      <c r="B78" s="4">
        <v>2</v>
      </c>
      <c r="C78" s="4" t="s">
        <v>130</v>
      </c>
      <c r="D78" s="4" t="s">
        <v>101</v>
      </c>
      <c r="E78" s="11">
        <v>2</v>
      </c>
      <c r="F78" s="11"/>
      <c r="G78" s="11">
        <v>3</v>
      </c>
      <c r="H78" s="11">
        <v>1.5</v>
      </c>
      <c r="I78" s="4" t="s">
        <v>105</v>
      </c>
      <c r="J78" s="4" t="s">
        <v>112</v>
      </c>
      <c r="K78" s="34">
        <v>0.25</v>
      </c>
      <c r="L78" s="34">
        <v>0.79166666666666663</v>
      </c>
    </row>
    <row r="79" spans="1:12" x14ac:dyDescent="0.3">
      <c r="A79" s="4" t="s">
        <v>40</v>
      </c>
      <c r="B79" s="4">
        <v>2</v>
      </c>
      <c r="C79" s="4" t="s">
        <v>130</v>
      </c>
      <c r="D79" s="4" t="s">
        <v>101</v>
      </c>
      <c r="E79" s="11">
        <v>2</v>
      </c>
      <c r="F79" s="11"/>
      <c r="G79" s="11">
        <v>3</v>
      </c>
      <c r="H79" s="11">
        <v>1.5</v>
      </c>
      <c r="I79" s="4" t="s">
        <v>105</v>
      </c>
      <c r="J79" s="4">
        <v>7</v>
      </c>
      <c r="K79" s="34">
        <v>0.375</v>
      </c>
      <c r="L79" s="34">
        <v>0.6875</v>
      </c>
    </row>
    <row r="80" spans="1:12" x14ac:dyDescent="0.3">
      <c r="A80" s="4" t="s">
        <v>40</v>
      </c>
      <c r="B80" s="4">
        <v>8</v>
      </c>
      <c r="C80" s="4" t="s">
        <v>130</v>
      </c>
      <c r="D80" s="4" t="s">
        <v>109</v>
      </c>
      <c r="E80" s="11">
        <v>2</v>
      </c>
      <c r="F80" s="11"/>
      <c r="G80" s="11">
        <v>40</v>
      </c>
      <c r="H80" s="11"/>
      <c r="I80" s="4" t="s">
        <v>105</v>
      </c>
      <c r="J80" s="4" t="s">
        <v>112</v>
      </c>
      <c r="K80" s="34">
        <v>0.25</v>
      </c>
      <c r="L80" s="34">
        <v>0.72916666666666663</v>
      </c>
    </row>
    <row r="81" spans="1:12" x14ac:dyDescent="0.3">
      <c r="A81" s="4" t="s">
        <v>40</v>
      </c>
      <c r="B81" s="4">
        <v>8</v>
      </c>
      <c r="C81" s="4" t="s">
        <v>130</v>
      </c>
      <c r="D81" s="4" t="s">
        <v>188</v>
      </c>
      <c r="E81" s="11">
        <v>2</v>
      </c>
      <c r="F81" s="11"/>
      <c r="G81" s="11">
        <v>40</v>
      </c>
      <c r="H81" s="11"/>
      <c r="I81" s="4" t="s">
        <v>105</v>
      </c>
      <c r="J81" s="4">
        <v>7</v>
      </c>
      <c r="K81" s="34">
        <v>0.375</v>
      </c>
      <c r="L81" s="34">
        <v>0.6875</v>
      </c>
    </row>
    <row r="82" spans="1:12" x14ac:dyDescent="0.3">
      <c r="A82" s="4" t="s">
        <v>42</v>
      </c>
      <c r="B82" s="4">
        <v>7</v>
      </c>
      <c r="C82" s="4" t="s">
        <v>130</v>
      </c>
      <c r="D82" s="4" t="s">
        <v>109</v>
      </c>
      <c r="E82" s="11" t="s">
        <v>102</v>
      </c>
      <c r="F82" s="11"/>
      <c r="G82" s="11"/>
      <c r="H82" s="11"/>
      <c r="I82" s="4"/>
      <c r="J82" s="4" t="s">
        <v>104</v>
      </c>
      <c r="K82" s="34">
        <v>0.1875</v>
      </c>
      <c r="L82" s="34">
        <v>0.70833333333333337</v>
      </c>
    </row>
    <row r="83" spans="1:12" x14ac:dyDescent="0.3">
      <c r="A83" s="4" t="s">
        <v>43</v>
      </c>
      <c r="B83" s="4">
        <v>2</v>
      </c>
      <c r="C83" s="4" t="s">
        <v>130</v>
      </c>
      <c r="D83" s="4" t="s">
        <v>101</v>
      </c>
      <c r="E83" s="11">
        <v>2</v>
      </c>
      <c r="F83" s="11">
        <v>1.5</v>
      </c>
      <c r="G83" s="11">
        <v>3</v>
      </c>
      <c r="H83" s="11"/>
      <c r="I83" s="4" t="s">
        <v>131</v>
      </c>
      <c r="J83" s="4" t="s">
        <v>112</v>
      </c>
      <c r="K83" s="34">
        <v>0.25</v>
      </c>
      <c r="L83" s="34">
        <v>0.91666666666666663</v>
      </c>
    </row>
    <row r="84" spans="1:12" x14ac:dyDescent="0.3">
      <c r="A84" s="4" t="s">
        <v>43</v>
      </c>
      <c r="B84" s="4">
        <v>2</v>
      </c>
      <c r="C84" s="4" t="s">
        <v>130</v>
      </c>
      <c r="D84" s="4" t="s">
        <v>101</v>
      </c>
      <c r="E84" s="11">
        <v>2</v>
      </c>
      <c r="F84" s="11">
        <v>1.5</v>
      </c>
      <c r="G84" s="11">
        <v>3</v>
      </c>
      <c r="H84" s="11"/>
      <c r="I84" s="4" t="s">
        <v>131</v>
      </c>
      <c r="J84" s="4">
        <v>7</v>
      </c>
      <c r="K84" s="34">
        <v>0.29166666666666669</v>
      </c>
      <c r="L84" s="34">
        <v>0.8125</v>
      </c>
    </row>
    <row r="85" spans="1:12" x14ac:dyDescent="0.3">
      <c r="A85" s="4" t="s">
        <v>43</v>
      </c>
      <c r="B85" s="4">
        <v>8</v>
      </c>
      <c r="C85" s="4" t="s">
        <v>130</v>
      </c>
      <c r="D85" s="4" t="s">
        <v>109</v>
      </c>
      <c r="E85" s="11">
        <v>1.75</v>
      </c>
      <c r="F85" s="11"/>
      <c r="G85" s="11">
        <v>17.5</v>
      </c>
      <c r="H85" s="11"/>
      <c r="I85" s="4" t="s">
        <v>110</v>
      </c>
      <c r="J85" s="4" t="s">
        <v>165</v>
      </c>
      <c r="K85" s="34">
        <v>0.20833333333333334</v>
      </c>
      <c r="L85" s="34">
        <v>0.91666666666666663</v>
      </c>
    </row>
    <row r="86" spans="1:12" x14ac:dyDescent="0.3">
      <c r="A86" s="4" t="s">
        <v>43</v>
      </c>
      <c r="B86" s="4">
        <v>8</v>
      </c>
      <c r="C86" s="4" t="s">
        <v>130</v>
      </c>
      <c r="D86" s="4" t="s">
        <v>109</v>
      </c>
      <c r="E86" s="11">
        <v>1.75</v>
      </c>
      <c r="F86" s="11"/>
      <c r="G86" s="11">
        <v>17.5</v>
      </c>
      <c r="H86" s="11"/>
      <c r="I86" s="4" t="s">
        <v>110</v>
      </c>
      <c r="J86" s="4" t="s">
        <v>189</v>
      </c>
      <c r="K86" s="34">
        <v>0.22916666666666666</v>
      </c>
      <c r="L86" s="34">
        <v>0.91666666666666663</v>
      </c>
    </row>
    <row r="87" spans="1:12" x14ac:dyDescent="0.3">
      <c r="A87" s="4" t="s">
        <v>43</v>
      </c>
      <c r="B87" s="4">
        <v>8</v>
      </c>
      <c r="C87" s="4" t="s">
        <v>130</v>
      </c>
      <c r="D87" s="4" t="s">
        <v>109</v>
      </c>
      <c r="E87" s="11">
        <v>1.75</v>
      </c>
      <c r="F87" s="11"/>
      <c r="G87" s="11">
        <v>17.5</v>
      </c>
      <c r="H87" s="11"/>
      <c r="I87" s="4" t="s">
        <v>110</v>
      </c>
      <c r="J87" s="4">
        <v>6</v>
      </c>
      <c r="K87" s="34">
        <v>0.25</v>
      </c>
      <c r="L87" s="34">
        <v>0.91666666666666663</v>
      </c>
    </row>
    <row r="88" spans="1:12" x14ac:dyDescent="0.3">
      <c r="A88" s="4" t="s">
        <v>43</v>
      </c>
      <c r="B88" s="4">
        <v>8</v>
      </c>
      <c r="C88" s="4" t="s">
        <v>130</v>
      </c>
      <c r="D88" s="4" t="s">
        <v>109</v>
      </c>
      <c r="E88" s="11">
        <v>1.75</v>
      </c>
      <c r="F88" s="11"/>
      <c r="G88" s="11">
        <v>17.5</v>
      </c>
      <c r="H88" s="11"/>
      <c r="I88" s="4" t="s">
        <v>110</v>
      </c>
      <c r="J88" s="4">
        <v>7</v>
      </c>
      <c r="K88" s="34">
        <v>0.29166666666666669</v>
      </c>
      <c r="L88" s="34">
        <v>0.8125</v>
      </c>
    </row>
    <row r="89" spans="1:12" x14ac:dyDescent="0.3">
      <c r="A89" s="4" t="s">
        <v>45</v>
      </c>
      <c r="B89" s="4">
        <v>2</v>
      </c>
      <c r="C89" s="4" t="s">
        <v>130</v>
      </c>
      <c r="D89" s="4" t="s">
        <v>101</v>
      </c>
      <c r="E89" s="11">
        <v>1.25</v>
      </c>
      <c r="F89" s="11">
        <v>0.65</v>
      </c>
      <c r="G89" s="11">
        <v>3</v>
      </c>
      <c r="H89" s="11"/>
      <c r="I89" s="4" t="s">
        <v>190</v>
      </c>
      <c r="J89" s="4" t="s">
        <v>104</v>
      </c>
      <c r="K89" s="34">
        <v>0.25</v>
      </c>
      <c r="L89" s="34">
        <v>0.79166666666666663</v>
      </c>
    </row>
    <row r="90" spans="1:12" x14ac:dyDescent="0.3">
      <c r="A90" s="4" t="s">
        <v>45</v>
      </c>
      <c r="B90" s="4">
        <v>2</v>
      </c>
      <c r="C90" s="4" t="s">
        <v>130</v>
      </c>
      <c r="D90" s="4" t="s">
        <v>101</v>
      </c>
      <c r="E90" s="11">
        <v>1.25</v>
      </c>
      <c r="F90" s="11">
        <v>0.65</v>
      </c>
      <c r="G90" s="11">
        <v>3</v>
      </c>
      <c r="H90" s="11"/>
      <c r="I90" s="4" t="s">
        <v>190</v>
      </c>
      <c r="J90" s="4">
        <v>6</v>
      </c>
      <c r="K90" s="34">
        <v>0.29166666666666669</v>
      </c>
      <c r="L90" s="34">
        <v>0.79166666666666663</v>
      </c>
    </row>
    <row r="91" spans="1:12" x14ac:dyDescent="0.3">
      <c r="A91" s="4" t="s">
        <v>45</v>
      </c>
      <c r="B91" s="4">
        <v>8</v>
      </c>
      <c r="C91" s="4" t="s">
        <v>130</v>
      </c>
      <c r="D91" s="4" t="s">
        <v>109</v>
      </c>
      <c r="E91" s="11">
        <v>2.5</v>
      </c>
      <c r="F91" s="11"/>
      <c r="G91" s="11"/>
      <c r="H91" s="11"/>
      <c r="I91" s="4" t="s">
        <v>163</v>
      </c>
      <c r="J91" s="4" t="s">
        <v>104</v>
      </c>
      <c r="K91" s="34">
        <v>0.25</v>
      </c>
      <c r="L91" s="34">
        <v>0.79166666666666663</v>
      </c>
    </row>
    <row r="92" spans="1:12" x14ac:dyDescent="0.3">
      <c r="A92" s="4" t="s">
        <v>45</v>
      </c>
      <c r="B92" s="4">
        <v>8</v>
      </c>
      <c r="C92" s="4" t="s">
        <v>130</v>
      </c>
      <c r="D92" s="4" t="s">
        <v>109</v>
      </c>
      <c r="E92" s="11">
        <v>2.5</v>
      </c>
      <c r="F92" s="11"/>
      <c r="G92" s="11"/>
      <c r="H92" s="11"/>
      <c r="I92" s="4" t="s">
        <v>163</v>
      </c>
      <c r="J92" s="4">
        <v>6</v>
      </c>
      <c r="K92" s="34">
        <v>0.29166666666666669</v>
      </c>
      <c r="L92" s="34">
        <v>0.79166666666666663</v>
      </c>
    </row>
    <row r="93" spans="1:12" x14ac:dyDescent="0.3">
      <c r="A93" s="4" t="s">
        <v>47</v>
      </c>
      <c r="B93" s="4">
        <v>2</v>
      </c>
      <c r="C93" s="4" t="s">
        <v>191</v>
      </c>
      <c r="D93" s="4" t="s">
        <v>101</v>
      </c>
      <c r="E93" s="11">
        <v>1.75</v>
      </c>
      <c r="F93" s="11">
        <v>1.25</v>
      </c>
      <c r="G93" s="11">
        <v>3.5</v>
      </c>
      <c r="H93" s="11"/>
      <c r="I93" s="4" t="s">
        <v>105</v>
      </c>
      <c r="J93" s="4" t="s">
        <v>104</v>
      </c>
      <c r="K93" s="34">
        <v>0.22569444444444445</v>
      </c>
      <c r="L93" s="34">
        <v>0.82291666666666663</v>
      </c>
    </row>
    <row r="94" spans="1:12" x14ac:dyDescent="0.3">
      <c r="A94" s="4" t="s">
        <v>47</v>
      </c>
      <c r="B94" s="4">
        <v>2</v>
      </c>
      <c r="C94" s="4" t="s">
        <v>191</v>
      </c>
      <c r="D94" s="4" t="s">
        <v>101</v>
      </c>
      <c r="E94" s="11">
        <v>1.75</v>
      </c>
      <c r="F94" s="11">
        <v>1.25</v>
      </c>
      <c r="G94" s="11">
        <v>3.5</v>
      </c>
      <c r="H94" s="11"/>
      <c r="I94" s="4" t="s">
        <v>105</v>
      </c>
      <c r="J94" s="4">
        <v>6</v>
      </c>
      <c r="K94" s="34">
        <v>0.28125</v>
      </c>
      <c r="L94" s="34">
        <v>0.82986111111111116</v>
      </c>
    </row>
    <row r="95" spans="1:12" x14ac:dyDescent="0.3">
      <c r="A95" s="4" t="s">
        <v>47</v>
      </c>
      <c r="B95" s="4">
        <v>6</v>
      </c>
      <c r="C95" s="4" t="s">
        <v>192</v>
      </c>
      <c r="D95" s="4" t="s">
        <v>101</v>
      </c>
      <c r="E95" s="11">
        <v>2</v>
      </c>
      <c r="F95" s="11"/>
      <c r="G95" s="11"/>
      <c r="H95" s="11"/>
      <c r="I95" s="4" t="s">
        <v>150</v>
      </c>
      <c r="J95" s="4" t="s">
        <v>104</v>
      </c>
      <c r="K95" s="34">
        <v>0.29166666666666669</v>
      </c>
      <c r="L95" s="34">
        <v>0.95833333333333337</v>
      </c>
    </row>
    <row r="96" spans="1:12" x14ac:dyDescent="0.3">
      <c r="A96" s="4" t="s">
        <v>47</v>
      </c>
      <c r="B96" s="4">
        <v>6</v>
      </c>
      <c r="C96" s="4" t="s">
        <v>192</v>
      </c>
      <c r="D96" s="4" t="s">
        <v>101</v>
      </c>
      <c r="E96" s="11">
        <v>2</v>
      </c>
      <c r="F96" s="11"/>
      <c r="G96" s="11"/>
      <c r="H96" s="11"/>
      <c r="I96" s="4" t="s">
        <v>150</v>
      </c>
      <c r="J96" s="4">
        <v>6</v>
      </c>
      <c r="K96" s="34">
        <v>0.29166666666666669</v>
      </c>
      <c r="L96" s="34">
        <v>0.78125</v>
      </c>
    </row>
    <row r="97" spans="1:12" x14ac:dyDescent="0.3">
      <c r="A97" s="4" t="s">
        <v>47</v>
      </c>
      <c r="B97" s="4">
        <v>8</v>
      </c>
      <c r="C97" s="4" t="s">
        <v>193</v>
      </c>
      <c r="D97" s="4" t="s">
        <v>109</v>
      </c>
      <c r="E97" s="11">
        <v>3.5</v>
      </c>
      <c r="F97" s="11"/>
      <c r="G97" s="11">
        <v>35</v>
      </c>
      <c r="H97" s="11"/>
      <c r="I97" s="4" t="s">
        <v>194</v>
      </c>
      <c r="J97" s="4" t="s">
        <v>112</v>
      </c>
      <c r="K97" s="34">
        <v>0.1875</v>
      </c>
      <c r="L97" s="34">
        <v>0.83333333333333337</v>
      </c>
    </row>
    <row r="98" spans="1:12" x14ac:dyDescent="0.3">
      <c r="A98" s="4" t="s">
        <v>49</v>
      </c>
      <c r="B98" s="4">
        <v>7</v>
      </c>
      <c r="C98" s="4" t="s">
        <v>130</v>
      </c>
      <c r="D98" s="4" t="s">
        <v>109</v>
      </c>
      <c r="E98" s="11">
        <v>3.15</v>
      </c>
      <c r="F98" s="11">
        <v>11</v>
      </c>
      <c r="G98" s="11"/>
      <c r="H98" s="11"/>
      <c r="I98" s="4">
        <v>10</v>
      </c>
      <c r="J98" s="4" t="s">
        <v>104</v>
      </c>
      <c r="K98" s="34">
        <v>0.25</v>
      </c>
      <c r="L98" s="34">
        <v>0.83333333333333337</v>
      </c>
    </row>
    <row r="99" spans="1:12" x14ac:dyDescent="0.3">
      <c r="A99" s="4" t="s">
        <v>49</v>
      </c>
      <c r="B99" s="4">
        <v>7</v>
      </c>
      <c r="C99" s="4" t="s">
        <v>130</v>
      </c>
      <c r="D99" s="4" t="s">
        <v>109</v>
      </c>
      <c r="E99" s="11">
        <v>3.15</v>
      </c>
      <c r="F99" s="11">
        <v>11</v>
      </c>
      <c r="G99" s="11"/>
      <c r="H99" s="11"/>
      <c r="I99" s="4">
        <v>10</v>
      </c>
      <c r="J99" s="4" t="s">
        <v>132</v>
      </c>
      <c r="K99" s="34">
        <v>0.33333333333333331</v>
      </c>
      <c r="L99" s="34">
        <v>0.83333333333333337</v>
      </c>
    </row>
    <row r="100" spans="1:12" s="40" customFormat="1" x14ac:dyDescent="0.3">
      <c r="A100" s="4" t="s">
        <v>51</v>
      </c>
      <c r="B100" s="4">
        <v>6</v>
      </c>
      <c r="C100" s="4" t="s">
        <v>171</v>
      </c>
      <c r="D100" s="4" t="s">
        <v>101</v>
      </c>
      <c r="E100" s="11">
        <v>2</v>
      </c>
      <c r="F100" s="11" t="s">
        <v>160</v>
      </c>
      <c r="G100" s="11">
        <v>3</v>
      </c>
      <c r="H100" s="11">
        <v>1.5</v>
      </c>
      <c r="I100" s="4" t="s">
        <v>142</v>
      </c>
      <c r="J100" s="4" t="s">
        <v>104</v>
      </c>
      <c r="K100" s="34">
        <v>0.25</v>
      </c>
      <c r="L100" s="34">
        <v>0.83333333333333337</v>
      </c>
    </row>
    <row r="101" spans="1:12" s="40" customFormat="1" x14ac:dyDescent="0.3">
      <c r="A101" s="4" t="s">
        <v>51</v>
      </c>
      <c r="B101" s="4">
        <v>6</v>
      </c>
      <c r="C101" s="4" t="s">
        <v>171</v>
      </c>
      <c r="D101" s="4" t="s">
        <v>101</v>
      </c>
      <c r="E101" s="11">
        <v>2</v>
      </c>
      <c r="F101" s="11" t="s">
        <v>160</v>
      </c>
      <c r="G101" s="11">
        <v>3</v>
      </c>
      <c r="H101" s="11">
        <v>1.5</v>
      </c>
      <c r="I101" s="4" t="s">
        <v>142</v>
      </c>
      <c r="J101" s="4">
        <v>6</v>
      </c>
      <c r="K101" s="34">
        <v>0.33333333333333331</v>
      </c>
      <c r="L101" s="34">
        <v>0.70833333333333337</v>
      </c>
    </row>
    <row r="102" spans="1:12" x14ac:dyDescent="0.3">
      <c r="A102" s="4" t="s">
        <v>53</v>
      </c>
      <c r="B102" s="4">
        <v>2</v>
      </c>
      <c r="C102" s="4" t="s">
        <v>130</v>
      </c>
      <c r="D102" s="4" t="s">
        <v>101</v>
      </c>
      <c r="E102" s="11">
        <v>1.5</v>
      </c>
      <c r="F102" s="11">
        <v>0.75</v>
      </c>
      <c r="G102" s="11">
        <v>3.5</v>
      </c>
      <c r="H102" s="11">
        <v>1.75</v>
      </c>
      <c r="I102" s="4" t="s">
        <v>105</v>
      </c>
      <c r="J102" s="4" t="s">
        <v>104</v>
      </c>
      <c r="K102" s="34">
        <v>0.26041666666666669</v>
      </c>
      <c r="L102" s="34">
        <v>0.80208333333333337</v>
      </c>
    </row>
    <row r="103" spans="1:12" x14ac:dyDescent="0.3">
      <c r="A103" s="4" t="s">
        <v>53</v>
      </c>
      <c r="B103" s="4">
        <v>2</v>
      </c>
      <c r="C103" s="4" t="s">
        <v>130</v>
      </c>
      <c r="D103" s="4" t="s">
        <v>101</v>
      </c>
      <c r="E103" s="11">
        <v>1.5</v>
      </c>
      <c r="F103" s="11">
        <v>0.75</v>
      </c>
      <c r="G103" s="11">
        <v>3.5</v>
      </c>
      <c r="H103" s="11">
        <v>1.75</v>
      </c>
      <c r="I103" s="4" t="s">
        <v>105</v>
      </c>
      <c r="J103" s="4">
        <v>6</v>
      </c>
      <c r="K103" s="34">
        <v>0.30208333333333331</v>
      </c>
      <c r="L103" s="34">
        <v>0.76041666666666663</v>
      </c>
    </row>
    <row r="104" spans="1:12" x14ac:dyDescent="0.3">
      <c r="A104" s="4" t="s">
        <v>53</v>
      </c>
      <c r="B104" s="4">
        <v>8</v>
      </c>
      <c r="C104" s="4" t="s">
        <v>130</v>
      </c>
      <c r="D104" s="4" t="s">
        <v>109</v>
      </c>
      <c r="E104" s="11">
        <v>2.5</v>
      </c>
      <c r="F104" s="11"/>
      <c r="G104" s="11">
        <v>96</v>
      </c>
      <c r="H104" s="11"/>
      <c r="I104" s="4" t="s">
        <v>168</v>
      </c>
      <c r="J104" s="4" t="s">
        <v>104</v>
      </c>
      <c r="K104" s="34">
        <v>0.26041666666666669</v>
      </c>
      <c r="L104" s="34">
        <v>0.80208333333333337</v>
      </c>
    </row>
    <row r="105" spans="1:12" x14ac:dyDescent="0.3">
      <c r="A105" s="4" t="s">
        <v>53</v>
      </c>
      <c r="B105" s="4">
        <v>8</v>
      </c>
      <c r="C105" s="4" t="s">
        <v>130</v>
      </c>
      <c r="D105" s="4" t="s">
        <v>109</v>
      </c>
      <c r="E105" s="11">
        <v>2.5</v>
      </c>
      <c r="F105" s="11"/>
      <c r="G105" s="11">
        <v>96</v>
      </c>
      <c r="H105" s="11"/>
      <c r="I105" s="4" t="s">
        <v>168</v>
      </c>
      <c r="J105" s="4">
        <v>6</v>
      </c>
      <c r="K105" s="34">
        <v>0.30208333333333331</v>
      </c>
      <c r="L105" s="34">
        <v>0.76041666666666663</v>
      </c>
    </row>
    <row r="106" spans="1:12" x14ac:dyDescent="0.3">
      <c r="A106" s="4" t="s">
        <v>55</v>
      </c>
      <c r="B106" s="4">
        <v>1</v>
      </c>
      <c r="C106" s="4" t="s">
        <v>195</v>
      </c>
      <c r="D106" s="4" t="s">
        <v>101</v>
      </c>
      <c r="E106" s="11">
        <v>1</v>
      </c>
      <c r="F106" s="11"/>
      <c r="G106" s="11"/>
      <c r="H106" s="11"/>
      <c r="I106" s="4">
        <v>1</v>
      </c>
      <c r="J106" s="4" t="s">
        <v>196</v>
      </c>
      <c r="K106" s="34">
        <v>0.41666666666666669</v>
      </c>
      <c r="L106" s="34">
        <v>0.8125</v>
      </c>
    </row>
    <row r="107" spans="1:12" x14ac:dyDescent="0.3">
      <c r="A107" s="4" t="s">
        <v>55</v>
      </c>
      <c r="B107" s="4">
        <v>1</v>
      </c>
      <c r="C107" s="4" t="s">
        <v>197</v>
      </c>
      <c r="D107" s="4" t="s">
        <v>101</v>
      </c>
      <c r="E107" s="11">
        <v>1</v>
      </c>
      <c r="F107" s="11"/>
      <c r="G107" s="11"/>
      <c r="H107" s="11"/>
      <c r="I107" s="4">
        <v>1</v>
      </c>
      <c r="J107" s="4" t="s">
        <v>198</v>
      </c>
      <c r="K107" s="34">
        <v>0.41666666666666669</v>
      </c>
      <c r="L107" s="34">
        <v>0.83333333333333337</v>
      </c>
    </row>
    <row r="108" spans="1:12" x14ac:dyDescent="0.3">
      <c r="A108" s="4" t="s">
        <v>55</v>
      </c>
      <c r="B108" s="4">
        <v>2</v>
      </c>
      <c r="C108" s="4" t="s">
        <v>130</v>
      </c>
      <c r="D108" s="4" t="s">
        <v>101</v>
      </c>
      <c r="E108" s="11">
        <v>1</v>
      </c>
      <c r="F108" s="11">
        <v>0.5</v>
      </c>
      <c r="G108" s="11">
        <v>37.5</v>
      </c>
      <c r="H108" s="11">
        <v>17.5</v>
      </c>
      <c r="I108" s="4" t="s">
        <v>199</v>
      </c>
      <c r="J108" s="4" t="s">
        <v>104</v>
      </c>
      <c r="K108" s="34">
        <v>0.25</v>
      </c>
      <c r="L108" s="34">
        <v>0.75</v>
      </c>
    </row>
    <row r="109" spans="1:12" x14ac:dyDescent="0.3">
      <c r="A109" s="4" t="s">
        <v>55</v>
      </c>
      <c r="B109" s="4">
        <v>8</v>
      </c>
      <c r="C109" s="4" t="s">
        <v>130</v>
      </c>
      <c r="D109" s="4" t="s">
        <v>109</v>
      </c>
      <c r="E109" s="11">
        <v>2</v>
      </c>
      <c r="F109" s="11"/>
      <c r="G109" s="11"/>
      <c r="H109" s="11"/>
      <c r="I109" s="4">
        <v>6</v>
      </c>
      <c r="J109" s="4" t="s">
        <v>112</v>
      </c>
      <c r="K109" s="34">
        <v>0.25</v>
      </c>
      <c r="L109" s="34">
        <v>0.75</v>
      </c>
    </row>
    <row r="110" spans="1:12" x14ac:dyDescent="0.3">
      <c r="A110" s="4" t="s">
        <v>57</v>
      </c>
      <c r="B110" s="4">
        <v>2</v>
      </c>
      <c r="C110" s="4" t="s">
        <v>130</v>
      </c>
      <c r="D110" s="4" t="s">
        <v>101</v>
      </c>
      <c r="E110" s="11">
        <v>1</v>
      </c>
      <c r="F110" s="11">
        <v>0.5</v>
      </c>
      <c r="G110" s="11">
        <v>2</v>
      </c>
      <c r="H110" s="11" t="s">
        <v>200</v>
      </c>
      <c r="I110" s="4" t="s">
        <v>190</v>
      </c>
      <c r="J110" s="4" t="s">
        <v>104</v>
      </c>
      <c r="K110" s="34">
        <v>0.25</v>
      </c>
      <c r="L110" s="34">
        <v>0.83333333333333337</v>
      </c>
    </row>
    <row r="111" spans="1:12" x14ac:dyDescent="0.3">
      <c r="A111" s="4" t="s">
        <v>57</v>
      </c>
      <c r="B111" s="4">
        <v>2</v>
      </c>
      <c r="C111" s="4" t="s">
        <v>130</v>
      </c>
      <c r="D111" s="4" t="s">
        <v>101</v>
      </c>
      <c r="E111" s="11">
        <v>1</v>
      </c>
      <c r="F111" s="11">
        <v>0.5</v>
      </c>
      <c r="G111" s="11">
        <v>2</v>
      </c>
      <c r="H111" s="11" t="s">
        <v>200</v>
      </c>
      <c r="I111" s="4" t="s">
        <v>190</v>
      </c>
      <c r="J111" s="4">
        <v>6</v>
      </c>
      <c r="K111" s="34">
        <v>0.375</v>
      </c>
      <c r="L111" s="34">
        <v>0.75</v>
      </c>
    </row>
    <row r="112" spans="1:12" x14ac:dyDescent="0.3">
      <c r="A112" s="4" t="s">
        <v>57</v>
      </c>
      <c r="B112" s="4">
        <v>8</v>
      </c>
      <c r="C112" s="4" t="s">
        <v>130</v>
      </c>
      <c r="D112" s="4" t="s">
        <v>109</v>
      </c>
      <c r="E112" s="11">
        <v>1.5</v>
      </c>
      <c r="F112" s="11"/>
      <c r="G112" s="11"/>
      <c r="H112" s="11"/>
      <c r="I112" s="4" t="s">
        <v>163</v>
      </c>
      <c r="J112" s="4" t="s">
        <v>104</v>
      </c>
      <c r="K112" s="34">
        <v>0.25</v>
      </c>
      <c r="L112" s="34">
        <v>0.83333333333333337</v>
      </c>
    </row>
    <row r="113" spans="1:12" x14ac:dyDescent="0.3">
      <c r="A113" s="4" t="s">
        <v>57</v>
      </c>
      <c r="B113" s="4">
        <v>8</v>
      </c>
      <c r="C113" s="4" t="s">
        <v>130</v>
      </c>
      <c r="D113" s="4" t="s">
        <v>109</v>
      </c>
      <c r="E113" s="11">
        <v>1.5</v>
      </c>
      <c r="F113" s="11"/>
      <c r="G113" s="11"/>
      <c r="H113" s="11"/>
      <c r="I113" s="4" t="s">
        <v>163</v>
      </c>
      <c r="J113" s="4">
        <v>6</v>
      </c>
      <c r="K113" s="34">
        <v>0.375</v>
      </c>
      <c r="L113" s="34">
        <v>0.75</v>
      </c>
    </row>
    <row r="114" spans="1:12" x14ac:dyDescent="0.3">
      <c r="A114" s="4" t="s">
        <v>59</v>
      </c>
      <c r="B114" s="4">
        <v>1</v>
      </c>
      <c r="C114" s="4" t="s">
        <v>130</v>
      </c>
      <c r="D114" s="4" t="s">
        <v>101</v>
      </c>
      <c r="E114" s="11" t="s">
        <v>102</v>
      </c>
      <c r="F114" s="11"/>
      <c r="G114" s="11"/>
      <c r="H114" s="11"/>
      <c r="I114" s="4"/>
      <c r="J114" s="4" t="s">
        <v>112</v>
      </c>
      <c r="K114" s="34">
        <v>0.375</v>
      </c>
      <c r="L114" s="34">
        <v>0.77083333333333337</v>
      </c>
    </row>
    <row r="115" spans="1:12" x14ac:dyDescent="0.3">
      <c r="A115" s="4" t="s">
        <v>59</v>
      </c>
      <c r="B115" s="4">
        <v>2</v>
      </c>
      <c r="C115" s="4" t="s">
        <v>130</v>
      </c>
      <c r="D115" s="4" t="s">
        <v>101</v>
      </c>
      <c r="E115" s="11">
        <v>1.5</v>
      </c>
      <c r="F115" s="11">
        <v>1</v>
      </c>
      <c r="G115" s="11">
        <v>3</v>
      </c>
      <c r="H115" s="11">
        <v>1.25</v>
      </c>
      <c r="I115" s="4" t="s">
        <v>105</v>
      </c>
      <c r="J115" s="4" t="s">
        <v>104</v>
      </c>
      <c r="K115" s="34">
        <v>0.20833333333333334</v>
      </c>
      <c r="L115" s="34">
        <v>0.79166666666666663</v>
      </c>
    </row>
    <row r="116" spans="1:12" x14ac:dyDescent="0.3">
      <c r="A116" s="4" t="s">
        <v>59</v>
      </c>
      <c r="B116" s="4">
        <v>2</v>
      </c>
      <c r="C116" s="4" t="s">
        <v>130</v>
      </c>
      <c r="D116" s="4" t="s">
        <v>101</v>
      </c>
      <c r="E116" s="11">
        <v>1.5</v>
      </c>
      <c r="F116" s="11">
        <v>1</v>
      </c>
      <c r="G116" s="11">
        <v>3</v>
      </c>
      <c r="H116" s="11">
        <v>1.25</v>
      </c>
      <c r="I116" s="4" t="s">
        <v>105</v>
      </c>
      <c r="J116" s="4">
        <v>6</v>
      </c>
      <c r="K116" s="34">
        <v>0.25</v>
      </c>
      <c r="L116" s="34">
        <v>0.83333333333333337</v>
      </c>
    </row>
    <row r="117" spans="1:12" x14ac:dyDescent="0.3">
      <c r="A117" s="4" t="s">
        <v>59</v>
      </c>
      <c r="B117" s="4">
        <v>6</v>
      </c>
      <c r="C117" s="4" t="s">
        <v>130</v>
      </c>
      <c r="D117" s="4" t="s">
        <v>101</v>
      </c>
      <c r="E117" s="11">
        <v>3</v>
      </c>
      <c r="F117" s="11"/>
      <c r="G117" s="11"/>
      <c r="H117" s="11"/>
      <c r="I117" s="4">
        <v>1</v>
      </c>
      <c r="J117" s="4" t="s">
        <v>112</v>
      </c>
      <c r="K117" s="34">
        <v>0.21875</v>
      </c>
      <c r="L117" s="34">
        <v>0.98958333333333337</v>
      </c>
    </row>
    <row r="118" spans="1:12" x14ac:dyDescent="0.3">
      <c r="A118" s="4" t="s">
        <v>59</v>
      </c>
      <c r="B118" s="4">
        <v>8</v>
      </c>
      <c r="C118" s="4" t="s">
        <v>130</v>
      </c>
      <c r="D118" s="4" t="s">
        <v>109</v>
      </c>
      <c r="E118" s="11">
        <v>3</v>
      </c>
      <c r="F118" s="11"/>
      <c r="G118" s="11"/>
      <c r="H118" s="11"/>
      <c r="I118" s="4" t="s">
        <v>142</v>
      </c>
      <c r="J118" s="4" t="s">
        <v>104</v>
      </c>
      <c r="K118" s="34">
        <v>0.21875</v>
      </c>
      <c r="L118" s="34">
        <v>0.80208333333333337</v>
      </c>
    </row>
    <row r="119" spans="1:12" x14ac:dyDescent="0.3">
      <c r="A119" s="4" t="s">
        <v>59</v>
      </c>
      <c r="B119" s="4">
        <v>8</v>
      </c>
      <c r="C119" s="4" t="s">
        <v>130</v>
      </c>
      <c r="D119" s="4" t="s">
        <v>109</v>
      </c>
      <c r="E119" s="11">
        <v>3</v>
      </c>
      <c r="F119" s="11"/>
      <c r="G119" s="11"/>
      <c r="H119" s="11"/>
      <c r="I119" s="4" t="s">
        <v>142</v>
      </c>
      <c r="J119" s="4">
        <v>6</v>
      </c>
      <c r="K119" s="34">
        <v>0.26041666666666669</v>
      </c>
      <c r="L119" s="34">
        <v>0.84375</v>
      </c>
    </row>
    <row r="120" spans="1:12" x14ac:dyDescent="0.3">
      <c r="A120" s="4" t="s">
        <v>61</v>
      </c>
      <c r="B120" s="4">
        <v>3</v>
      </c>
      <c r="C120" s="4" t="s">
        <v>130</v>
      </c>
      <c r="D120" s="4" t="s">
        <v>101</v>
      </c>
      <c r="E120" s="11">
        <v>1.5</v>
      </c>
      <c r="F120" s="11">
        <v>0.75</v>
      </c>
      <c r="G120" s="11">
        <v>30</v>
      </c>
      <c r="H120" s="11">
        <v>12</v>
      </c>
      <c r="I120" s="4" t="s">
        <v>105</v>
      </c>
      <c r="J120" s="4" t="s">
        <v>104</v>
      </c>
      <c r="K120" s="34">
        <v>0.20833333333333334</v>
      </c>
      <c r="L120" s="34">
        <v>0.79166666666666663</v>
      </c>
    </row>
    <row r="121" spans="1:12" x14ac:dyDescent="0.3">
      <c r="A121" s="4" t="s">
        <v>61</v>
      </c>
      <c r="B121" s="4">
        <v>3</v>
      </c>
      <c r="C121" s="4" t="s">
        <v>130</v>
      </c>
      <c r="D121" s="4" t="s">
        <v>101</v>
      </c>
      <c r="E121" s="11">
        <v>1.5</v>
      </c>
      <c r="F121" s="11">
        <v>0.75</v>
      </c>
      <c r="G121" s="11">
        <v>30</v>
      </c>
      <c r="H121" s="11">
        <v>12</v>
      </c>
      <c r="I121" s="4" t="s">
        <v>105</v>
      </c>
      <c r="J121" s="4">
        <v>6</v>
      </c>
      <c r="K121" s="34">
        <v>0.41666666666666669</v>
      </c>
      <c r="L121" s="34">
        <v>0.66666666666666663</v>
      </c>
    </row>
    <row r="122" spans="1:12" x14ac:dyDescent="0.3">
      <c r="A122" s="4" t="s">
        <v>61</v>
      </c>
      <c r="B122" s="4">
        <v>7</v>
      </c>
      <c r="C122" s="4" t="s">
        <v>201</v>
      </c>
      <c r="D122" s="4" t="s">
        <v>109</v>
      </c>
      <c r="E122" s="11"/>
      <c r="F122" s="11"/>
      <c r="G122" s="11">
        <v>3</v>
      </c>
      <c r="I122" s="4" t="s">
        <v>105</v>
      </c>
      <c r="J122" s="4" t="s">
        <v>167</v>
      </c>
      <c r="K122" s="34">
        <v>0.375</v>
      </c>
      <c r="L122" s="34">
        <v>0.5</v>
      </c>
    </row>
    <row r="123" spans="1:12" x14ac:dyDescent="0.3">
      <c r="A123" s="4" t="s">
        <v>63</v>
      </c>
      <c r="B123" s="4">
        <v>2</v>
      </c>
      <c r="C123" s="4" t="s">
        <v>130</v>
      </c>
      <c r="D123" s="4" t="s">
        <v>101</v>
      </c>
      <c r="E123" s="11">
        <v>1.25</v>
      </c>
      <c r="F123" s="11">
        <v>1</v>
      </c>
      <c r="G123" s="11">
        <v>3</v>
      </c>
      <c r="H123" s="11">
        <v>28</v>
      </c>
      <c r="I123" s="4" t="s">
        <v>105</v>
      </c>
      <c r="J123" s="4" t="s">
        <v>104</v>
      </c>
      <c r="K123" s="34">
        <v>0.26041666666666669</v>
      </c>
      <c r="L123" s="34">
        <v>0.79861111111111116</v>
      </c>
    </row>
    <row r="124" spans="1:12" x14ac:dyDescent="0.3">
      <c r="A124" s="4" t="s">
        <v>63</v>
      </c>
      <c r="B124" s="4">
        <v>2</v>
      </c>
      <c r="C124" s="4" t="s">
        <v>130</v>
      </c>
      <c r="D124" s="4" t="s">
        <v>101</v>
      </c>
      <c r="E124" s="11">
        <v>1.25</v>
      </c>
      <c r="F124" s="11">
        <v>1</v>
      </c>
      <c r="G124" s="11">
        <v>3</v>
      </c>
      <c r="H124" s="11">
        <v>28</v>
      </c>
      <c r="I124" s="4" t="s">
        <v>105</v>
      </c>
      <c r="J124" s="4">
        <v>6</v>
      </c>
      <c r="K124" s="34">
        <v>0.34375</v>
      </c>
      <c r="L124" s="34">
        <v>0.67361111111111116</v>
      </c>
    </row>
    <row r="125" spans="1:12" x14ac:dyDescent="0.3">
      <c r="A125" s="4" t="s">
        <v>63</v>
      </c>
      <c r="B125" s="4">
        <v>5</v>
      </c>
      <c r="C125" s="4" t="s">
        <v>130</v>
      </c>
      <c r="D125" s="4" t="s">
        <v>101</v>
      </c>
      <c r="E125" s="11">
        <v>1.25</v>
      </c>
      <c r="F125" s="11">
        <v>1</v>
      </c>
      <c r="G125" s="11">
        <v>3</v>
      </c>
      <c r="H125" s="11">
        <v>28</v>
      </c>
      <c r="I125" s="4" t="s">
        <v>190</v>
      </c>
      <c r="J125" s="4" t="s">
        <v>104</v>
      </c>
      <c r="K125" s="34">
        <v>0.26041666666666669</v>
      </c>
      <c r="L125" s="34">
        <v>0.79861111111111116</v>
      </c>
    </row>
    <row r="126" spans="1:12" x14ac:dyDescent="0.3">
      <c r="A126" s="4" t="s">
        <v>63</v>
      </c>
      <c r="B126" s="4">
        <v>5</v>
      </c>
      <c r="C126" s="4" t="s">
        <v>130</v>
      </c>
      <c r="D126" s="4" t="s">
        <v>101</v>
      </c>
      <c r="E126" s="11">
        <v>1.25</v>
      </c>
      <c r="F126" s="11">
        <v>1</v>
      </c>
      <c r="G126" s="11">
        <v>3</v>
      </c>
      <c r="H126" s="11">
        <v>28</v>
      </c>
      <c r="I126" s="4" t="s">
        <v>190</v>
      </c>
      <c r="J126" s="4">
        <v>6</v>
      </c>
      <c r="K126" s="34">
        <v>0.34375</v>
      </c>
      <c r="L126" s="34">
        <v>0.67361111111111116</v>
      </c>
    </row>
    <row r="127" spans="1:12" x14ac:dyDescent="0.3">
      <c r="A127" s="4" t="s">
        <v>63</v>
      </c>
      <c r="B127" s="4">
        <v>8</v>
      </c>
      <c r="C127" s="4" t="s">
        <v>130</v>
      </c>
      <c r="D127" s="4" t="s">
        <v>109</v>
      </c>
      <c r="E127" s="11">
        <v>2.5</v>
      </c>
      <c r="F127" s="11"/>
      <c r="G127" s="11"/>
      <c r="H127" s="11"/>
      <c r="I127" s="4" t="s">
        <v>142</v>
      </c>
      <c r="J127" s="4" t="s">
        <v>104</v>
      </c>
      <c r="K127" s="34">
        <v>0.26041666666666669</v>
      </c>
      <c r="L127" s="34">
        <v>0.79861111111111116</v>
      </c>
    </row>
    <row r="128" spans="1:12" x14ac:dyDescent="0.3">
      <c r="A128" s="4" t="s">
        <v>63</v>
      </c>
      <c r="B128" s="4">
        <v>8</v>
      </c>
      <c r="C128" s="4" t="s">
        <v>130</v>
      </c>
      <c r="D128" s="4" t="s">
        <v>109</v>
      </c>
      <c r="E128" s="11">
        <v>2.5</v>
      </c>
      <c r="F128" s="11"/>
      <c r="G128" s="11"/>
      <c r="H128" s="11"/>
      <c r="I128" s="4" t="s">
        <v>142</v>
      </c>
      <c r="J128" s="4">
        <v>6</v>
      </c>
      <c r="K128" s="34">
        <v>0.34375</v>
      </c>
      <c r="L128" s="34">
        <v>0.67361111111111116</v>
      </c>
    </row>
    <row r="129" spans="1:12" x14ac:dyDescent="0.3">
      <c r="A129" s="4" t="s">
        <v>65</v>
      </c>
      <c r="B129" s="4">
        <v>7</v>
      </c>
      <c r="C129" s="4" t="s">
        <v>130</v>
      </c>
      <c r="D129" s="4" t="s">
        <v>109</v>
      </c>
      <c r="E129" s="11">
        <v>3.25</v>
      </c>
      <c r="F129" s="11" t="s">
        <v>102</v>
      </c>
      <c r="G129" s="11">
        <v>32.5</v>
      </c>
      <c r="H129" s="11"/>
      <c r="I129" s="4" t="s">
        <v>142</v>
      </c>
      <c r="J129" s="4" t="s">
        <v>104</v>
      </c>
      <c r="K129" s="34">
        <v>0.25</v>
      </c>
      <c r="L129" s="34">
        <v>0.75</v>
      </c>
    </row>
    <row r="130" spans="1:12" x14ac:dyDescent="0.3">
      <c r="A130" s="4" t="s">
        <v>66</v>
      </c>
      <c r="B130" s="4">
        <v>2</v>
      </c>
      <c r="C130" s="4" t="s">
        <v>130</v>
      </c>
      <c r="D130" s="4" t="s">
        <v>101</v>
      </c>
      <c r="E130" s="11">
        <v>1.25</v>
      </c>
      <c r="F130" s="11">
        <v>1</v>
      </c>
      <c r="G130" s="11">
        <v>40</v>
      </c>
      <c r="H130" s="11">
        <v>20</v>
      </c>
      <c r="I130" s="4" t="s">
        <v>168</v>
      </c>
      <c r="J130" s="4" t="s">
        <v>112</v>
      </c>
      <c r="K130" s="34">
        <v>0.22916666666666666</v>
      </c>
      <c r="L130" s="34">
        <v>0.77083333333333337</v>
      </c>
    </row>
    <row r="131" spans="1:12" x14ac:dyDescent="0.3">
      <c r="A131" s="4" t="s">
        <v>66</v>
      </c>
      <c r="B131" s="4">
        <v>8</v>
      </c>
      <c r="C131" s="4" t="s">
        <v>130</v>
      </c>
      <c r="D131" s="4" t="s">
        <v>109</v>
      </c>
      <c r="E131" s="11">
        <v>2.5</v>
      </c>
      <c r="F131" s="11" t="s">
        <v>102</v>
      </c>
      <c r="G131" s="11"/>
      <c r="H131" s="11"/>
      <c r="I131" s="4" t="s">
        <v>110</v>
      </c>
      <c r="J131" s="4" t="s">
        <v>112</v>
      </c>
      <c r="K131" s="34">
        <v>0.22916666666666666</v>
      </c>
      <c r="L131" s="34">
        <v>0.77083333333333337</v>
      </c>
    </row>
    <row r="132" spans="1:12" x14ac:dyDescent="0.3">
      <c r="A132" s="4" t="s">
        <v>68</v>
      </c>
      <c r="B132" s="4">
        <v>2</v>
      </c>
      <c r="C132" s="4" t="s">
        <v>202</v>
      </c>
      <c r="D132" s="4" t="s">
        <v>101</v>
      </c>
      <c r="E132" s="11" t="s">
        <v>102</v>
      </c>
      <c r="F132" s="11"/>
      <c r="G132" s="11"/>
      <c r="H132" s="11"/>
      <c r="I132" s="4" t="s">
        <v>190</v>
      </c>
      <c r="J132" s="4" t="s">
        <v>104</v>
      </c>
      <c r="K132" s="34">
        <v>0.29166666666666669</v>
      </c>
      <c r="L132" s="34">
        <v>0.75</v>
      </c>
    </row>
    <row r="133" spans="1:12" x14ac:dyDescent="0.3">
      <c r="A133" s="4" t="s">
        <v>68</v>
      </c>
      <c r="B133" s="4">
        <v>8</v>
      </c>
      <c r="C133" s="4" t="s">
        <v>203</v>
      </c>
      <c r="D133" s="4" t="s">
        <v>109</v>
      </c>
      <c r="E133" s="11" t="s">
        <v>102</v>
      </c>
      <c r="F133" s="11"/>
      <c r="G133" s="11"/>
      <c r="H133" s="11"/>
      <c r="I133" s="4" t="s">
        <v>190</v>
      </c>
      <c r="J133" s="4" t="s">
        <v>104</v>
      </c>
      <c r="K133" s="34">
        <v>0.29166666666666669</v>
      </c>
      <c r="L133" s="34">
        <v>0.75</v>
      </c>
    </row>
    <row r="134" spans="1:12" x14ac:dyDescent="0.3">
      <c r="A134" s="4" t="s">
        <v>68</v>
      </c>
      <c r="B134" s="4">
        <v>5</v>
      </c>
      <c r="C134" s="4" t="s">
        <v>204</v>
      </c>
      <c r="D134" s="4" t="s">
        <v>101</v>
      </c>
      <c r="E134" s="11">
        <v>4</v>
      </c>
      <c r="F134" s="11"/>
      <c r="G134" s="11">
        <v>6</v>
      </c>
      <c r="H134" s="11"/>
      <c r="I134" s="4" t="s">
        <v>190</v>
      </c>
      <c r="J134" s="4" t="s">
        <v>104</v>
      </c>
      <c r="K134" s="34">
        <v>0.29166666666666669</v>
      </c>
      <c r="L134" s="34">
        <v>0.75</v>
      </c>
    </row>
    <row r="135" spans="1:12" x14ac:dyDescent="0.3">
      <c r="A135" s="4" t="s">
        <v>71</v>
      </c>
      <c r="B135" s="4">
        <v>2</v>
      </c>
      <c r="C135" s="4" t="s">
        <v>130</v>
      </c>
      <c r="D135" s="4" t="s">
        <v>101</v>
      </c>
      <c r="E135" s="11">
        <v>1</v>
      </c>
      <c r="F135" s="11">
        <v>0.5</v>
      </c>
      <c r="G135" s="11">
        <v>3.5</v>
      </c>
      <c r="H135" s="11">
        <v>1.75</v>
      </c>
      <c r="I135" s="4" t="s">
        <v>103</v>
      </c>
      <c r="J135" s="4" t="s">
        <v>104</v>
      </c>
      <c r="K135" s="34">
        <v>0.25</v>
      </c>
      <c r="L135" s="34">
        <v>0.75</v>
      </c>
    </row>
    <row r="136" spans="1:12" x14ac:dyDescent="0.3">
      <c r="A136" s="4" t="s">
        <v>71</v>
      </c>
      <c r="B136" s="4">
        <v>6</v>
      </c>
      <c r="C136" s="4" t="s">
        <v>130</v>
      </c>
      <c r="D136" s="4" t="s">
        <v>101</v>
      </c>
      <c r="E136" s="11">
        <v>3.5</v>
      </c>
      <c r="F136" s="11" t="s">
        <v>102</v>
      </c>
      <c r="G136" s="11">
        <v>140</v>
      </c>
      <c r="H136" s="11">
        <v>135</v>
      </c>
      <c r="I136" s="4" t="s">
        <v>103</v>
      </c>
      <c r="J136" s="4" t="s">
        <v>167</v>
      </c>
      <c r="K136" s="34">
        <v>0.29166666666666669</v>
      </c>
      <c r="L136" s="34">
        <v>0.625</v>
      </c>
    </row>
    <row r="137" spans="1:12" x14ac:dyDescent="0.3">
      <c r="A137" s="4" t="s">
        <v>71</v>
      </c>
      <c r="B137" s="4">
        <v>8</v>
      </c>
      <c r="C137" s="4" t="s">
        <v>130</v>
      </c>
      <c r="D137" s="4" t="s">
        <v>109</v>
      </c>
      <c r="E137" s="11">
        <v>2</v>
      </c>
      <c r="F137" s="11" t="s">
        <v>102</v>
      </c>
      <c r="G137" s="11">
        <v>80</v>
      </c>
      <c r="H137" s="11"/>
      <c r="I137" s="4" t="s">
        <v>142</v>
      </c>
      <c r="J137" s="4" t="s">
        <v>104</v>
      </c>
      <c r="K137" s="34">
        <v>0.25</v>
      </c>
      <c r="L137" s="34">
        <v>0.75</v>
      </c>
    </row>
    <row r="138" spans="1:12" x14ac:dyDescent="0.3">
      <c r="A138" s="4" t="s">
        <v>71</v>
      </c>
      <c r="B138" s="4">
        <v>21</v>
      </c>
      <c r="C138" s="4" t="s">
        <v>157</v>
      </c>
      <c r="D138" s="4" t="s">
        <v>101</v>
      </c>
      <c r="E138" s="11">
        <v>2</v>
      </c>
      <c r="F138" s="11"/>
      <c r="G138" s="11"/>
      <c r="H138" s="11"/>
      <c r="I138" s="4" t="s">
        <v>176</v>
      </c>
      <c r="J138" s="4" t="s">
        <v>104</v>
      </c>
      <c r="K138" s="34">
        <v>0.29166666666666669</v>
      </c>
      <c r="L138" s="34">
        <v>0.625</v>
      </c>
    </row>
    <row r="139" spans="1:12" x14ac:dyDescent="0.3">
      <c r="A139" s="4" t="s">
        <v>71</v>
      </c>
      <c r="B139" s="4">
        <v>2</v>
      </c>
      <c r="C139" s="4" t="s">
        <v>205</v>
      </c>
      <c r="D139" s="4" t="s">
        <v>101</v>
      </c>
      <c r="E139" s="11">
        <v>1</v>
      </c>
      <c r="F139" s="11">
        <v>0.5</v>
      </c>
      <c r="G139" s="11"/>
      <c r="H139" s="11"/>
      <c r="I139" s="4">
        <v>1</v>
      </c>
      <c r="J139" s="4" t="s">
        <v>104</v>
      </c>
      <c r="K139" s="34">
        <v>0.29166666666666669</v>
      </c>
      <c r="L139" s="34">
        <v>0.79166666666666663</v>
      </c>
    </row>
    <row r="140" spans="1:12" x14ac:dyDescent="0.3">
      <c r="A140" s="4" t="s">
        <v>71</v>
      </c>
      <c r="B140" s="4">
        <v>8</v>
      </c>
      <c r="C140" s="4" t="s">
        <v>205</v>
      </c>
      <c r="D140" s="4" t="s">
        <v>109</v>
      </c>
      <c r="E140" s="11">
        <v>2</v>
      </c>
      <c r="F140" s="11" t="s">
        <v>102</v>
      </c>
      <c r="G140" s="11"/>
      <c r="H140" s="11"/>
      <c r="I140" s="4">
        <v>1</v>
      </c>
      <c r="J140" s="4" t="s">
        <v>104</v>
      </c>
      <c r="K140" s="34">
        <v>0.29166666666666669</v>
      </c>
      <c r="L140" s="34">
        <v>0.79166666666666663</v>
      </c>
    </row>
    <row r="141" spans="1:12" x14ac:dyDescent="0.3">
      <c r="A141" s="4" t="s">
        <v>71</v>
      </c>
      <c r="B141" s="4">
        <v>1</v>
      </c>
      <c r="C141" s="4" t="s">
        <v>206</v>
      </c>
      <c r="D141" s="4" t="s">
        <v>101</v>
      </c>
      <c r="E141" s="11" t="s">
        <v>102</v>
      </c>
      <c r="F141" s="11"/>
      <c r="G141" s="11"/>
      <c r="H141" s="11"/>
      <c r="I141" s="4"/>
      <c r="J141" s="4" t="s">
        <v>167</v>
      </c>
      <c r="K141" s="34">
        <v>0.45833333333333331</v>
      </c>
      <c r="L141" s="34">
        <v>0.875</v>
      </c>
    </row>
    <row r="142" spans="1:12" x14ac:dyDescent="0.3">
      <c r="A142" s="4" t="s">
        <v>71</v>
      </c>
      <c r="B142" s="4">
        <v>1</v>
      </c>
      <c r="C142" s="4" t="s">
        <v>206</v>
      </c>
      <c r="D142" s="4" t="s">
        <v>101</v>
      </c>
      <c r="E142" s="11" t="s">
        <v>102</v>
      </c>
      <c r="F142" s="11"/>
      <c r="G142" s="11"/>
      <c r="H142" s="11"/>
      <c r="I142" s="4"/>
      <c r="J142" s="4" t="s">
        <v>207</v>
      </c>
      <c r="K142" s="34">
        <v>0.41666666666666669</v>
      </c>
      <c r="L142" s="34">
        <v>0.91666666666666663</v>
      </c>
    </row>
    <row r="143" spans="1:12" x14ac:dyDescent="0.3">
      <c r="A143" s="4" t="s">
        <v>71</v>
      </c>
      <c r="B143" s="4">
        <v>1</v>
      </c>
      <c r="C143" s="4" t="s">
        <v>206</v>
      </c>
      <c r="D143" s="4" t="s">
        <v>101</v>
      </c>
      <c r="E143" s="11" t="s">
        <v>102</v>
      </c>
      <c r="F143" s="11"/>
      <c r="G143" s="11"/>
      <c r="H143" s="11"/>
      <c r="I143" s="4"/>
      <c r="J143" s="4">
        <v>7</v>
      </c>
      <c r="K143" s="34">
        <v>0.45833333333333331</v>
      </c>
      <c r="L143" s="34">
        <v>0.75</v>
      </c>
    </row>
    <row r="144" spans="1:12" x14ac:dyDescent="0.3">
      <c r="A144" s="4" t="s">
        <v>71</v>
      </c>
      <c r="B144" s="4">
        <v>5</v>
      </c>
      <c r="C144" s="4" t="s">
        <v>208</v>
      </c>
      <c r="D144" s="4" t="s">
        <v>101</v>
      </c>
      <c r="E144" s="11"/>
      <c r="F144" s="11"/>
      <c r="G144" s="11">
        <v>13</v>
      </c>
      <c r="H144" s="11"/>
      <c r="I144" s="4" t="s">
        <v>209</v>
      </c>
      <c r="J144" s="4" t="s">
        <v>104</v>
      </c>
      <c r="K144" s="34">
        <v>0.20833333333333334</v>
      </c>
      <c r="L144" s="34">
        <v>0.875</v>
      </c>
    </row>
    <row r="145" spans="1:12" x14ac:dyDescent="0.3">
      <c r="A145" s="4" t="s">
        <v>71</v>
      </c>
      <c r="B145" s="4">
        <v>8</v>
      </c>
      <c r="C145" s="4" t="s">
        <v>130</v>
      </c>
      <c r="D145" s="4" t="s">
        <v>109</v>
      </c>
      <c r="E145" s="11" t="s">
        <v>102</v>
      </c>
      <c r="F145" s="11"/>
      <c r="G145" s="11"/>
      <c r="H145" s="11"/>
      <c r="I145" s="4"/>
      <c r="J145" s="4" t="s">
        <v>167</v>
      </c>
      <c r="K145" s="34">
        <v>0.45833333333333331</v>
      </c>
      <c r="L145" s="34">
        <v>0.875</v>
      </c>
    </row>
    <row r="146" spans="1:12" x14ac:dyDescent="0.3">
      <c r="A146" s="4" t="s">
        <v>71</v>
      </c>
      <c r="B146" s="4">
        <v>8</v>
      </c>
      <c r="C146" s="4" t="s">
        <v>130</v>
      </c>
      <c r="D146" s="4" t="s">
        <v>109</v>
      </c>
      <c r="E146" s="11" t="s">
        <v>102</v>
      </c>
      <c r="F146" s="11"/>
      <c r="G146" s="11"/>
      <c r="H146" s="11"/>
      <c r="I146" s="4"/>
      <c r="J146" s="4" t="s">
        <v>207</v>
      </c>
      <c r="K146" s="34">
        <v>0.41666666666666669</v>
      </c>
      <c r="L146" s="34">
        <v>0.91666666666666663</v>
      </c>
    </row>
    <row r="147" spans="1:12" x14ac:dyDescent="0.3">
      <c r="A147" s="4" t="s">
        <v>71</v>
      </c>
      <c r="B147" s="4">
        <v>8</v>
      </c>
      <c r="C147" s="4" t="s">
        <v>130</v>
      </c>
      <c r="D147" s="4" t="s">
        <v>109</v>
      </c>
      <c r="E147" s="11" t="s">
        <v>102</v>
      </c>
      <c r="F147" s="11"/>
      <c r="G147" s="11"/>
      <c r="H147" s="11"/>
      <c r="I147" s="4"/>
      <c r="J147" s="4">
        <v>7</v>
      </c>
      <c r="K147" s="34">
        <v>0.45833333333333331</v>
      </c>
      <c r="L147" s="34">
        <v>0.75</v>
      </c>
    </row>
    <row r="148" spans="1:12" x14ac:dyDescent="0.3">
      <c r="A148" s="4" t="s">
        <v>74</v>
      </c>
      <c r="B148" s="4">
        <v>2</v>
      </c>
      <c r="C148" s="4" t="s">
        <v>130</v>
      </c>
      <c r="D148" s="4" t="s">
        <v>101</v>
      </c>
      <c r="E148" s="11">
        <v>1</v>
      </c>
      <c r="F148" s="11">
        <v>0.5</v>
      </c>
      <c r="G148" s="11">
        <v>2</v>
      </c>
      <c r="H148" s="11">
        <v>15</v>
      </c>
      <c r="I148" s="4" t="s">
        <v>210</v>
      </c>
      <c r="J148" s="4" t="s">
        <v>104</v>
      </c>
      <c r="K148" s="34">
        <v>0.27083333333333331</v>
      </c>
      <c r="L148" s="34">
        <v>0.8125</v>
      </c>
    </row>
    <row r="149" spans="1:12" x14ac:dyDescent="0.3">
      <c r="A149" s="4" t="s">
        <v>74</v>
      </c>
      <c r="B149" s="4">
        <v>2</v>
      </c>
      <c r="C149" s="4" t="s">
        <v>130</v>
      </c>
      <c r="D149" s="4" t="s">
        <v>101</v>
      </c>
      <c r="E149" s="11">
        <v>1</v>
      </c>
      <c r="F149" s="11">
        <v>0.5</v>
      </c>
      <c r="G149" s="11">
        <v>2</v>
      </c>
      <c r="H149" s="11">
        <v>15</v>
      </c>
      <c r="I149" s="4" t="s">
        <v>210</v>
      </c>
      <c r="J149" s="4">
        <v>6</v>
      </c>
      <c r="K149" s="34">
        <v>0.3125</v>
      </c>
      <c r="L149" s="34">
        <v>0.77083333333333337</v>
      </c>
    </row>
    <row r="150" spans="1:12" x14ac:dyDescent="0.3">
      <c r="A150" s="4" t="s">
        <v>74</v>
      </c>
      <c r="B150" s="4">
        <v>6</v>
      </c>
      <c r="C150" s="4" t="s">
        <v>130</v>
      </c>
      <c r="D150" s="4" t="s">
        <v>101</v>
      </c>
      <c r="E150" s="11" t="s">
        <v>102</v>
      </c>
      <c r="F150" s="11"/>
      <c r="G150" s="11"/>
      <c r="H150" s="11"/>
      <c r="I150" s="4"/>
      <c r="J150" s="4" t="s">
        <v>112</v>
      </c>
      <c r="K150" s="34">
        <v>0.3125</v>
      </c>
      <c r="L150" s="34">
        <v>0.72916666666666663</v>
      </c>
    </row>
    <row r="151" spans="1:12" x14ac:dyDescent="0.3">
      <c r="A151" s="4" t="s">
        <v>211</v>
      </c>
      <c r="B151" s="4">
        <v>6</v>
      </c>
      <c r="C151" s="4" t="s">
        <v>514</v>
      </c>
      <c r="D151" s="4" t="s">
        <v>101</v>
      </c>
      <c r="E151" s="11">
        <v>4</v>
      </c>
      <c r="F151" s="11"/>
      <c r="G151" s="11"/>
      <c r="H151" s="11"/>
      <c r="I151" s="4"/>
      <c r="J151" s="4" t="s">
        <v>112</v>
      </c>
      <c r="K151" s="34">
        <v>0.3125</v>
      </c>
      <c r="L151" s="34">
        <v>0.72916666666666663</v>
      </c>
    </row>
    <row r="152" spans="1:12" x14ac:dyDescent="0.3">
      <c r="A152" s="4" t="s">
        <v>74</v>
      </c>
      <c r="B152" s="4">
        <v>8</v>
      </c>
      <c r="C152" s="4" t="s">
        <v>130</v>
      </c>
      <c r="D152" s="4" t="s">
        <v>109</v>
      </c>
      <c r="E152" s="11">
        <v>2</v>
      </c>
      <c r="F152" s="11" t="s">
        <v>102</v>
      </c>
      <c r="G152" s="12"/>
      <c r="H152" s="11"/>
      <c r="I152" s="4" t="s">
        <v>194</v>
      </c>
      <c r="J152" s="4" t="s">
        <v>112</v>
      </c>
      <c r="K152" s="34">
        <v>0.27083333333333331</v>
      </c>
      <c r="L152" s="34">
        <v>0.8125</v>
      </c>
    </row>
    <row r="153" spans="1:12" x14ac:dyDescent="0.3">
      <c r="A153" s="4" t="s">
        <v>76</v>
      </c>
      <c r="B153" s="4">
        <v>5</v>
      </c>
      <c r="C153" s="4" t="s">
        <v>130</v>
      </c>
      <c r="D153" s="4" t="s">
        <v>101</v>
      </c>
      <c r="E153" s="11">
        <v>1</v>
      </c>
      <c r="F153" s="11" t="s">
        <v>212</v>
      </c>
      <c r="G153" s="11"/>
      <c r="H153" s="11"/>
      <c r="I153" s="4">
        <v>1</v>
      </c>
      <c r="J153" s="4" t="s">
        <v>104</v>
      </c>
      <c r="K153" s="34">
        <v>0.22916666666666666</v>
      </c>
      <c r="L153" s="34">
        <v>0.89583333333333337</v>
      </c>
    </row>
    <row r="154" spans="1:12" x14ac:dyDescent="0.3">
      <c r="A154" s="4" t="s">
        <v>76</v>
      </c>
      <c r="B154" s="4">
        <v>6</v>
      </c>
      <c r="C154" s="4" t="s">
        <v>130</v>
      </c>
      <c r="D154" s="4" t="s">
        <v>101</v>
      </c>
      <c r="E154" s="11" t="s">
        <v>213</v>
      </c>
      <c r="F154" s="11" t="s">
        <v>214</v>
      </c>
      <c r="G154" s="11"/>
      <c r="H154" s="11"/>
      <c r="I154" s="4">
        <v>1</v>
      </c>
      <c r="J154" s="4" t="s">
        <v>104</v>
      </c>
      <c r="K154" s="34">
        <v>0.29166666666666669</v>
      </c>
      <c r="L154" s="34">
        <v>0.70833333333333337</v>
      </c>
    </row>
    <row r="155" spans="1:12" x14ac:dyDescent="0.3">
      <c r="A155" s="4" t="s">
        <v>76</v>
      </c>
      <c r="B155" s="4">
        <v>2</v>
      </c>
      <c r="C155" s="4" t="s">
        <v>130</v>
      </c>
      <c r="D155" s="4" t="s">
        <v>101</v>
      </c>
      <c r="E155" s="11">
        <v>1.5</v>
      </c>
      <c r="F155" s="11">
        <v>0.75</v>
      </c>
      <c r="G155" s="11"/>
      <c r="H155" s="11"/>
      <c r="I155" s="4">
        <v>1</v>
      </c>
      <c r="J155" s="4" t="s">
        <v>104</v>
      </c>
      <c r="K155" s="34">
        <v>0.33333333333333331</v>
      </c>
      <c r="L155" s="34">
        <v>0.70833333333333337</v>
      </c>
    </row>
    <row r="156" spans="1:12" x14ac:dyDescent="0.3">
      <c r="A156" s="4" t="s">
        <v>76</v>
      </c>
      <c r="B156" s="4">
        <v>8</v>
      </c>
      <c r="C156" s="4" t="s">
        <v>130</v>
      </c>
      <c r="D156" s="4" t="s">
        <v>109</v>
      </c>
      <c r="E156" s="11">
        <v>1.5</v>
      </c>
      <c r="F156" s="11"/>
      <c r="G156" s="11"/>
      <c r="H156" s="11"/>
      <c r="I156" s="4">
        <v>1</v>
      </c>
      <c r="J156" s="4" t="s">
        <v>104</v>
      </c>
      <c r="K156" s="34">
        <v>0.33333333333333331</v>
      </c>
      <c r="L156" s="34">
        <v>0.70833333333333337</v>
      </c>
    </row>
    <row r="157" spans="1:12" x14ac:dyDescent="0.3">
      <c r="A157" s="4" t="s">
        <v>78</v>
      </c>
      <c r="B157" s="4">
        <v>21</v>
      </c>
      <c r="C157" s="4" t="s">
        <v>157</v>
      </c>
      <c r="D157" s="4" t="s">
        <v>101</v>
      </c>
      <c r="E157" s="11">
        <v>2</v>
      </c>
      <c r="F157" s="11"/>
      <c r="G157" s="11"/>
      <c r="H157" s="11"/>
      <c r="I157" s="4" t="s">
        <v>150</v>
      </c>
      <c r="J157" s="4" t="s">
        <v>112</v>
      </c>
      <c r="K157" s="34">
        <v>0.25</v>
      </c>
      <c r="L157" s="34">
        <v>0.83333333333333337</v>
      </c>
    </row>
    <row r="158" spans="1:12" x14ac:dyDescent="0.3">
      <c r="A158" s="4" t="s">
        <v>78</v>
      </c>
      <c r="B158" s="4">
        <v>7</v>
      </c>
      <c r="C158" s="4" t="s">
        <v>215</v>
      </c>
      <c r="D158" s="4" t="s">
        <v>109</v>
      </c>
      <c r="E158" s="11" t="s">
        <v>216</v>
      </c>
      <c r="F158" s="11"/>
      <c r="G158" s="11"/>
      <c r="H158" s="11"/>
      <c r="I158" s="4">
        <v>5</v>
      </c>
      <c r="J158" s="4" t="s">
        <v>106</v>
      </c>
      <c r="K158" s="34">
        <v>0</v>
      </c>
      <c r="L158" s="34">
        <v>0.99998842592592585</v>
      </c>
    </row>
    <row r="159" spans="1:12" x14ac:dyDescent="0.3">
      <c r="A159" s="4" t="s">
        <v>78</v>
      </c>
      <c r="B159" s="4">
        <v>21</v>
      </c>
      <c r="C159" s="4" t="s">
        <v>157</v>
      </c>
      <c r="D159" s="4" t="s">
        <v>101</v>
      </c>
      <c r="E159" s="11">
        <v>1</v>
      </c>
      <c r="F159" s="11">
        <v>0.5</v>
      </c>
      <c r="G159" s="11">
        <v>15</v>
      </c>
      <c r="H159" s="11">
        <v>7.5</v>
      </c>
      <c r="I159" s="4" t="s">
        <v>217</v>
      </c>
      <c r="J159" s="4" t="s">
        <v>104</v>
      </c>
      <c r="K159" s="34">
        <v>0.25</v>
      </c>
      <c r="L159" s="34">
        <v>0.83333333333333337</v>
      </c>
    </row>
    <row r="160" spans="1:12" x14ac:dyDescent="0.3">
      <c r="A160" s="4" t="s">
        <v>78</v>
      </c>
      <c r="B160" s="4">
        <v>21</v>
      </c>
      <c r="C160" s="4" t="s">
        <v>157</v>
      </c>
      <c r="D160" s="4" t="s">
        <v>101</v>
      </c>
      <c r="E160" s="11">
        <v>1</v>
      </c>
      <c r="F160" s="11">
        <v>0.5</v>
      </c>
      <c r="G160" s="11">
        <v>15</v>
      </c>
      <c r="H160" s="11">
        <v>7.5</v>
      </c>
      <c r="I160" s="4" t="s">
        <v>217</v>
      </c>
      <c r="J160" s="4" t="s">
        <v>112</v>
      </c>
      <c r="K160" s="34">
        <v>0.25</v>
      </c>
      <c r="L160" s="34">
        <v>0.83333333333333337</v>
      </c>
    </row>
    <row r="161" spans="1:12" x14ac:dyDescent="0.3">
      <c r="A161" s="4" t="s">
        <v>78</v>
      </c>
      <c r="B161" s="4">
        <v>5</v>
      </c>
      <c r="C161" s="4" t="s">
        <v>218</v>
      </c>
      <c r="D161" s="4" t="s">
        <v>101</v>
      </c>
      <c r="E161" s="11">
        <v>4</v>
      </c>
      <c r="F161" s="4"/>
      <c r="G161" s="11"/>
      <c r="H161" s="11"/>
      <c r="I161" s="4" t="s">
        <v>105</v>
      </c>
      <c r="J161" s="4" t="s">
        <v>104</v>
      </c>
      <c r="K161" s="38">
        <v>0.22222222222222221</v>
      </c>
      <c r="L161" s="38">
        <v>0.83680555555555547</v>
      </c>
    </row>
    <row r="162" spans="1:12" x14ac:dyDescent="0.3">
      <c r="A162" s="4" t="s">
        <v>81</v>
      </c>
      <c r="B162" s="4">
        <v>6</v>
      </c>
      <c r="C162" s="4" t="s">
        <v>130</v>
      </c>
      <c r="D162" s="4" t="s">
        <v>101</v>
      </c>
      <c r="E162" s="11">
        <v>0</v>
      </c>
      <c r="F162" s="11"/>
      <c r="G162" s="11"/>
      <c r="H162" s="11"/>
      <c r="I162" s="4" t="s">
        <v>150</v>
      </c>
      <c r="J162" s="4" t="s">
        <v>104</v>
      </c>
      <c r="K162" s="34">
        <v>0.29166666666666669</v>
      </c>
      <c r="L162" s="34">
        <v>0.66666666666666663</v>
      </c>
    </row>
    <row r="163" spans="1:12" x14ac:dyDescent="0.3">
      <c r="A163" s="4" t="s">
        <v>81</v>
      </c>
      <c r="B163" s="4">
        <v>21</v>
      </c>
      <c r="C163" s="4" t="s">
        <v>219</v>
      </c>
      <c r="D163" s="4" t="s">
        <v>101</v>
      </c>
      <c r="E163" s="11">
        <v>2</v>
      </c>
      <c r="F163" s="11">
        <v>1</v>
      </c>
      <c r="G163" s="11"/>
      <c r="H163" s="11"/>
      <c r="I163" s="4" t="s">
        <v>150</v>
      </c>
      <c r="J163" s="4" t="s">
        <v>104</v>
      </c>
      <c r="K163" s="34">
        <v>0.25</v>
      </c>
      <c r="L163" s="34">
        <v>0.83333333333333337</v>
      </c>
    </row>
    <row r="164" spans="1:12" x14ac:dyDescent="0.3">
      <c r="A164" s="4" t="s">
        <v>81</v>
      </c>
      <c r="B164" s="4">
        <v>4</v>
      </c>
      <c r="C164" s="4" t="s">
        <v>219</v>
      </c>
      <c r="D164" s="4" t="s">
        <v>101</v>
      </c>
      <c r="E164" s="11">
        <v>4</v>
      </c>
      <c r="F164" s="11">
        <v>2</v>
      </c>
      <c r="G164" s="11"/>
      <c r="H164" s="11"/>
      <c r="I164" s="4" t="s">
        <v>150</v>
      </c>
      <c r="J164" s="4" t="s">
        <v>104</v>
      </c>
      <c r="K164" s="34">
        <v>0.25</v>
      </c>
      <c r="L164" s="34">
        <v>0.83333333333333337</v>
      </c>
    </row>
    <row r="165" spans="1:12" x14ac:dyDescent="0.3">
      <c r="A165" s="4" t="s">
        <v>81</v>
      </c>
      <c r="B165" s="4">
        <v>2</v>
      </c>
      <c r="C165" s="4" t="s">
        <v>221</v>
      </c>
      <c r="D165" s="4" t="s">
        <v>101</v>
      </c>
      <c r="E165" s="11">
        <v>1</v>
      </c>
      <c r="F165" s="11">
        <v>0.5</v>
      </c>
      <c r="G165" s="11">
        <v>25</v>
      </c>
      <c r="H165" s="11"/>
      <c r="I165" s="4" t="s">
        <v>222</v>
      </c>
      <c r="J165" s="4" t="s">
        <v>104</v>
      </c>
      <c r="K165" s="34">
        <v>0.22569444444444445</v>
      </c>
      <c r="L165" s="34">
        <v>0.78125</v>
      </c>
    </row>
    <row r="166" spans="1:12" x14ac:dyDescent="0.3">
      <c r="A166" s="4" t="s">
        <v>81</v>
      </c>
      <c r="B166" s="4">
        <v>4</v>
      </c>
      <c r="C166" s="4" t="s">
        <v>221</v>
      </c>
      <c r="D166" s="4" t="s">
        <v>101</v>
      </c>
      <c r="E166" s="11">
        <v>1</v>
      </c>
      <c r="F166" s="11">
        <v>0.5</v>
      </c>
      <c r="G166" s="11">
        <v>25</v>
      </c>
      <c r="H166" s="11"/>
      <c r="I166" s="4" t="s">
        <v>222</v>
      </c>
      <c r="J166" s="4" t="s">
        <v>104</v>
      </c>
      <c r="K166" s="34">
        <v>0.22569444444444445</v>
      </c>
      <c r="L166" s="34">
        <v>0.78125</v>
      </c>
    </row>
    <row r="167" spans="1:12" x14ac:dyDescent="0.3">
      <c r="A167" s="4" t="s">
        <v>81</v>
      </c>
      <c r="B167" s="4">
        <v>8</v>
      </c>
      <c r="C167" s="4" t="s">
        <v>221</v>
      </c>
      <c r="D167" s="4" t="s">
        <v>109</v>
      </c>
      <c r="E167" s="11">
        <v>2</v>
      </c>
      <c r="F167" s="11"/>
      <c r="G167" s="11"/>
      <c r="H167" s="11"/>
      <c r="I167" s="4" t="s">
        <v>220</v>
      </c>
      <c r="J167" s="4" t="s">
        <v>104</v>
      </c>
      <c r="K167" s="34">
        <v>0.22569444444444445</v>
      </c>
      <c r="L167" s="34">
        <v>0.78125</v>
      </c>
    </row>
    <row r="168" spans="1:12" x14ac:dyDescent="0.3">
      <c r="A168" s="4" t="s">
        <v>84</v>
      </c>
      <c r="B168" s="4">
        <v>3</v>
      </c>
      <c r="C168" s="4" t="s">
        <v>130</v>
      </c>
      <c r="D168" s="4" t="s">
        <v>101</v>
      </c>
      <c r="E168" s="11">
        <v>2</v>
      </c>
      <c r="F168" s="11">
        <v>0.5</v>
      </c>
      <c r="G168" s="11">
        <v>10</v>
      </c>
      <c r="H168" s="11">
        <v>5</v>
      </c>
      <c r="I168" s="4" t="s">
        <v>190</v>
      </c>
      <c r="J168" s="4" t="s">
        <v>112</v>
      </c>
      <c r="K168" s="34">
        <v>0.25</v>
      </c>
      <c r="L168" s="34">
        <v>0.9375</v>
      </c>
    </row>
    <row r="169" spans="1:12" s="4" customFormat="1" x14ac:dyDescent="0.3">
      <c r="A169" s="4" t="s">
        <v>84</v>
      </c>
      <c r="B169" s="4">
        <v>6</v>
      </c>
      <c r="C169" s="4" t="s">
        <v>130</v>
      </c>
      <c r="D169" s="4" t="s">
        <v>101</v>
      </c>
      <c r="E169" s="11">
        <v>3</v>
      </c>
      <c r="F169" s="11">
        <v>1.5</v>
      </c>
      <c r="G169" s="11"/>
      <c r="H169" s="11"/>
      <c r="I169" s="4" t="s">
        <v>223</v>
      </c>
      <c r="J169" s="4" t="s">
        <v>104</v>
      </c>
      <c r="K169" s="34">
        <v>0.29166666666666669</v>
      </c>
      <c r="L169" s="34">
        <v>0.79166666666666663</v>
      </c>
    </row>
    <row r="170" spans="1:12" x14ac:dyDescent="0.3">
      <c r="A170" s="4" t="s">
        <v>84</v>
      </c>
      <c r="B170" s="4">
        <v>3</v>
      </c>
      <c r="C170" s="4" t="s">
        <v>130</v>
      </c>
      <c r="D170" s="4" t="s">
        <v>101</v>
      </c>
      <c r="E170" s="11">
        <v>2</v>
      </c>
      <c r="F170" s="11">
        <v>1</v>
      </c>
      <c r="G170" s="11">
        <v>20</v>
      </c>
      <c r="H170" s="11">
        <v>10</v>
      </c>
      <c r="I170" s="4" t="s">
        <v>190</v>
      </c>
      <c r="J170" s="4" t="s">
        <v>106</v>
      </c>
      <c r="K170" s="34">
        <v>0.25</v>
      </c>
      <c r="L170" s="34">
        <v>0.85763888888888884</v>
      </c>
    </row>
    <row r="171" spans="1:12" x14ac:dyDescent="0.3">
      <c r="A171" s="4" t="s">
        <v>84</v>
      </c>
      <c r="B171" s="4">
        <v>3</v>
      </c>
      <c r="C171" s="4" t="s">
        <v>130</v>
      </c>
      <c r="D171" s="4" t="s">
        <v>101</v>
      </c>
      <c r="E171" s="11">
        <v>2</v>
      </c>
      <c r="F171" s="11">
        <v>0.5</v>
      </c>
      <c r="G171" s="11">
        <v>10</v>
      </c>
      <c r="H171" s="11">
        <v>5</v>
      </c>
      <c r="I171" s="4" t="s">
        <v>190</v>
      </c>
      <c r="J171" s="4" t="s">
        <v>112</v>
      </c>
      <c r="K171" s="34">
        <v>0.25</v>
      </c>
      <c r="L171" s="34">
        <v>0.85416666666666663</v>
      </c>
    </row>
    <row r="172" spans="1:12" x14ac:dyDescent="0.3">
      <c r="A172" s="4" t="s">
        <v>84</v>
      </c>
      <c r="B172" s="4">
        <v>3</v>
      </c>
      <c r="C172" s="4" t="s">
        <v>130</v>
      </c>
      <c r="D172" s="4" t="s">
        <v>101</v>
      </c>
      <c r="E172" s="11">
        <v>2</v>
      </c>
      <c r="F172" s="11">
        <v>0.5</v>
      </c>
      <c r="G172" s="11">
        <v>10</v>
      </c>
      <c r="H172" s="11">
        <v>5</v>
      </c>
      <c r="I172" s="4" t="s">
        <v>190</v>
      </c>
      <c r="J172" s="4" t="s">
        <v>112</v>
      </c>
      <c r="K172" s="34">
        <v>0.25</v>
      </c>
      <c r="L172" s="34">
        <v>0.85069444444444453</v>
      </c>
    </row>
    <row r="173" spans="1:12" x14ac:dyDescent="0.3">
      <c r="A173" s="4" t="s">
        <v>84</v>
      </c>
      <c r="B173" s="4">
        <v>2</v>
      </c>
      <c r="C173" s="4" t="s">
        <v>130</v>
      </c>
      <c r="D173" s="4" t="s">
        <v>101</v>
      </c>
      <c r="E173" s="11">
        <v>2</v>
      </c>
      <c r="F173" s="11">
        <v>0.5</v>
      </c>
      <c r="G173" s="11"/>
      <c r="H173" s="11"/>
      <c r="I173" s="4" t="s">
        <v>105</v>
      </c>
      <c r="J173" s="4" t="s">
        <v>112</v>
      </c>
      <c r="K173" s="34">
        <v>0.25</v>
      </c>
      <c r="L173" s="34">
        <v>0.875</v>
      </c>
    </row>
    <row r="174" spans="1:12" x14ac:dyDescent="0.3">
      <c r="A174" s="4" t="s">
        <v>84</v>
      </c>
      <c r="B174" s="4">
        <v>2</v>
      </c>
      <c r="C174" s="4" t="s">
        <v>130</v>
      </c>
      <c r="D174" s="4" t="s">
        <v>101</v>
      </c>
      <c r="E174" s="11">
        <v>2</v>
      </c>
      <c r="F174" s="11">
        <v>0.5</v>
      </c>
      <c r="G174" s="11"/>
      <c r="H174" s="11"/>
      <c r="I174" s="4" t="s">
        <v>105</v>
      </c>
      <c r="J174" s="4">
        <v>7</v>
      </c>
      <c r="K174" s="34">
        <v>0.33333333333333331</v>
      </c>
      <c r="L174" s="34">
        <v>0.75</v>
      </c>
    </row>
    <row r="175" spans="1:12" x14ac:dyDescent="0.3">
      <c r="A175" s="4" t="s">
        <v>84</v>
      </c>
      <c r="B175" s="4">
        <v>2</v>
      </c>
      <c r="C175" s="4" t="s">
        <v>130</v>
      </c>
      <c r="D175" s="4" t="s">
        <v>101</v>
      </c>
      <c r="E175" s="11">
        <v>2</v>
      </c>
      <c r="F175" s="11">
        <v>0.5</v>
      </c>
      <c r="G175" s="11"/>
      <c r="H175" s="11"/>
      <c r="I175" s="4" t="s">
        <v>105</v>
      </c>
      <c r="J175" s="4" t="s">
        <v>112</v>
      </c>
      <c r="K175" s="34">
        <v>0.25</v>
      </c>
      <c r="L175" s="34">
        <v>0.875</v>
      </c>
    </row>
    <row r="176" spans="1:12" x14ac:dyDescent="0.3">
      <c r="A176" s="4" t="s">
        <v>84</v>
      </c>
      <c r="B176" s="4">
        <v>3</v>
      </c>
      <c r="C176" s="4" t="s">
        <v>130</v>
      </c>
      <c r="D176" s="4" t="s">
        <v>101</v>
      </c>
      <c r="E176" s="11">
        <v>2</v>
      </c>
      <c r="F176" s="13"/>
      <c r="G176" s="11">
        <v>10</v>
      </c>
      <c r="H176" s="11">
        <v>50</v>
      </c>
      <c r="I176" s="4" t="s">
        <v>105</v>
      </c>
      <c r="J176" s="4" t="s">
        <v>106</v>
      </c>
      <c r="K176" s="38">
        <v>0.22222222222222221</v>
      </c>
      <c r="L176" s="38">
        <v>0.875</v>
      </c>
    </row>
    <row r="177" spans="1:12" x14ac:dyDescent="0.3">
      <c r="A177" s="4" t="s">
        <v>84</v>
      </c>
      <c r="B177" s="4">
        <v>8</v>
      </c>
      <c r="C177" s="4" t="s">
        <v>130</v>
      </c>
      <c r="D177" s="4" t="s">
        <v>109</v>
      </c>
      <c r="E177" s="11">
        <v>1</v>
      </c>
      <c r="F177" s="11"/>
      <c r="G177" s="11"/>
      <c r="H177" s="11"/>
      <c r="I177" s="4">
        <v>1</v>
      </c>
      <c r="J177" s="4" t="s">
        <v>112</v>
      </c>
      <c r="K177" s="34">
        <v>0.25</v>
      </c>
      <c r="L177" s="34">
        <v>0.875</v>
      </c>
    </row>
    <row r="178" spans="1:12" x14ac:dyDescent="0.3">
      <c r="A178" s="4" t="s">
        <v>84</v>
      </c>
      <c r="B178" s="4">
        <v>8</v>
      </c>
      <c r="C178" s="4" t="s">
        <v>130</v>
      </c>
      <c r="D178" s="4" t="s">
        <v>109</v>
      </c>
      <c r="E178" s="11">
        <v>1</v>
      </c>
      <c r="F178" s="11"/>
      <c r="G178" s="11"/>
      <c r="H178" s="11"/>
      <c r="I178" s="4">
        <v>1</v>
      </c>
      <c r="J178" s="4">
        <v>7</v>
      </c>
      <c r="K178" s="34">
        <v>0.33333333333333331</v>
      </c>
      <c r="L178" s="34">
        <v>0.75</v>
      </c>
    </row>
    <row r="179" spans="1:12" x14ac:dyDescent="0.3">
      <c r="A179" s="4" t="s">
        <v>87</v>
      </c>
      <c r="B179" s="4">
        <v>6</v>
      </c>
      <c r="C179" s="4" t="s">
        <v>130</v>
      </c>
      <c r="D179" s="4" t="s">
        <v>101</v>
      </c>
      <c r="E179" s="11">
        <v>2</v>
      </c>
      <c r="F179" s="11" t="s">
        <v>160</v>
      </c>
      <c r="G179" s="11"/>
      <c r="H179" s="11"/>
      <c r="I179" s="4">
        <v>1</v>
      </c>
      <c r="J179" s="4" t="s">
        <v>104</v>
      </c>
      <c r="K179" s="34">
        <v>0.25</v>
      </c>
      <c r="L179" s="34">
        <v>0.75</v>
      </c>
    </row>
    <row r="180" spans="1:12" x14ac:dyDescent="0.3">
      <c r="A180" s="4" t="s">
        <v>89</v>
      </c>
      <c r="B180" s="4">
        <v>6</v>
      </c>
      <c r="C180" s="4" t="s">
        <v>130</v>
      </c>
      <c r="D180" s="4" t="s">
        <v>101</v>
      </c>
      <c r="E180" s="11">
        <v>2</v>
      </c>
      <c r="F180" s="11"/>
      <c r="G180" s="35"/>
      <c r="H180" s="35"/>
      <c r="I180" s="4" t="s">
        <v>224</v>
      </c>
      <c r="J180" s="4" t="s">
        <v>112</v>
      </c>
      <c r="K180" s="34">
        <v>0.23958333333333334</v>
      </c>
      <c r="L180" s="34">
        <v>0.75</v>
      </c>
    </row>
    <row r="181" spans="1:12" x14ac:dyDescent="0.3">
      <c r="A181" s="4" t="s">
        <v>89</v>
      </c>
      <c r="B181" s="4">
        <v>2</v>
      </c>
      <c r="C181" s="4" t="s">
        <v>225</v>
      </c>
      <c r="D181" s="4" t="s">
        <v>101</v>
      </c>
      <c r="E181" s="11">
        <v>2</v>
      </c>
      <c r="F181" s="11"/>
      <c r="G181" s="35"/>
      <c r="H181" s="35"/>
      <c r="I181" s="4" t="s">
        <v>121</v>
      </c>
      <c r="J181" s="4" t="s">
        <v>112</v>
      </c>
      <c r="K181" s="34">
        <v>0.33333333333333331</v>
      </c>
      <c r="L181" s="34">
        <v>0.75</v>
      </c>
    </row>
    <row r="182" spans="1:12" x14ac:dyDescent="0.3">
      <c r="A182" s="4" t="s">
        <v>91</v>
      </c>
      <c r="B182" s="4">
        <v>6</v>
      </c>
      <c r="C182" s="4" t="s">
        <v>226</v>
      </c>
      <c r="D182" s="4" t="s">
        <v>101</v>
      </c>
      <c r="E182" s="11">
        <v>2</v>
      </c>
      <c r="F182" s="11"/>
      <c r="G182" s="11"/>
      <c r="H182" s="11"/>
      <c r="I182" s="4" t="s">
        <v>194</v>
      </c>
      <c r="J182" s="4" t="s">
        <v>112</v>
      </c>
      <c r="K182" s="34">
        <v>0.29166666666666669</v>
      </c>
      <c r="L182" s="34">
        <v>0.75</v>
      </c>
    </row>
    <row r="183" spans="1:12" x14ac:dyDescent="0.3">
      <c r="A183" s="4" t="s">
        <v>91</v>
      </c>
      <c r="B183" s="4">
        <v>6</v>
      </c>
      <c r="C183" s="4" t="s">
        <v>226</v>
      </c>
      <c r="D183" s="4" t="s">
        <v>101</v>
      </c>
      <c r="E183" s="11">
        <v>2</v>
      </c>
      <c r="F183" s="11"/>
      <c r="G183" s="11"/>
      <c r="H183" s="11"/>
      <c r="I183" s="4" t="s">
        <v>194</v>
      </c>
      <c r="J183" s="4" t="s">
        <v>112</v>
      </c>
      <c r="K183" s="34">
        <v>0.29166666666666669</v>
      </c>
      <c r="L183" s="34">
        <v>0.75</v>
      </c>
    </row>
    <row r="184" spans="1:12" x14ac:dyDescent="0.3">
      <c r="A184" s="4" t="s">
        <v>91</v>
      </c>
      <c r="B184" s="4">
        <v>3</v>
      </c>
      <c r="C184" s="4" t="s">
        <v>227</v>
      </c>
      <c r="D184" s="4" t="s">
        <v>101</v>
      </c>
      <c r="E184" s="11">
        <v>1</v>
      </c>
      <c r="F184" s="11">
        <v>0.5</v>
      </c>
      <c r="G184" s="11"/>
      <c r="H184" s="11"/>
      <c r="I184" s="4" t="s">
        <v>194</v>
      </c>
      <c r="J184" s="4" t="s">
        <v>104</v>
      </c>
      <c r="K184" s="34">
        <v>0.29166666666666669</v>
      </c>
      <c r="L184" s="34">
        <v>0.75</v>
      </c>
    </row>
    <row r="185" spans="1:12" x14ac:dyDescent="0.3">
      <c r="A185" s="4" t="s">
        <v>91</v>
      </c>
      <c r="B185" s="4">
        <v>3</v>
      </c>
      <c r="C185" s="4" t="s">
        <v>228</v>
      </c>
      <c r="D185" s="4" t="s">
        <v>101</v>
      </c>
      <c r="E185" s="11">
        <v>1</v>
      </c>
      <c r="F185" s="11">
        <v>0.5</v>
      </c>
      <c r="G185" s="11"/>
      <c r="H185" s="11"/>
      <c r="I185" s="4" t="s">
        <v>194</v>
      </c>
      <c r="J185" s="4" t="s">
        <v>104</v>
      </c>
      <c r="K185" s="34">
        <v>0.29166666666666669</v>
      </c>
      <c r="L185" s="34">
        <v>0.75</v>
      </c>
    </row>
    <row r="186" spans="1:12" x14ac:dyDescent="0.3">
      <c r="A186" s="4" t="s">
        <v>91</v>
      </c>
      <c r="B186" s="4">
        <v>21</v>
      </c>
      <c r="C186" s="4" t="s">
        <v>157</v>
      </c>
      <c r="D186" s="4" t="s">
        <v>101</v>
      </c>
      <c r="E186" s="11"/>
      <c r="F186" s="11"/>
      <c r="G186" s="11"/>
      <c r="H186" s="11"/>
      <c r="I186" s="4"/>
      <c r="J186" s="4"/>
      <c r="K186" s="34"/>
      <c r="L186" s="34"/>
    </row>
  </sheetData>
  <autoFilter ref="I1:I179" xr:uid="{3F7EA6B2-135D-4CB7-BCF3-3DE33E3E1368}"/>
  <phoneticPr fontId="9" type="noConversion"/>
  <conditionalFormatting sqref="G177:H177">
    <cfRule type="containsText" dxfId="1" priority="45" operator="containsText" text="T">
      <formula>NOT(ISERROR(SEARCH("T",G177)))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1C0A3-15B8-4AD1-A172-A41F92041414}">
  <sheetPr>
    <tabColor theme="4"/>
  </sheetPr>
  <dimension ref="A1:D241"/>
  <sheetViews>
    <sheetView zoomScale="136" zoomScaleNormal="160" workbookViewId="0">
      <pane ySplit="1" topLeftCell="A2" activePane="bottomLeft" state="frozen"/>
      <selection pane="bottomLeft" activeCell="A2" sqref="A2"/>
    </sheetView>
  </sheetViews>
  <sheetFormatPr defaultColWidth="8.453125" defaultRowHeight="12" x14ac:dyDescent="0.3"/>
  <cols>
    <col min="1" max="1" width="11.7265625" style="14" bestFit="1" customWidth="1"/>
    <col min="2" max="2" width="15" style="15" bestFit="1" customWidth="1"/>
    <col min="3" max="3" width="65.1796875" style="14" customWidth="1"/>
    <col min="4" max="4" width="13.54296875" style="14" bestFit="1" customWidth="1"/>
    <col min="5" max="16384" width="8.453125" style="14"/>
  </cols>
  <sheetData>
    <row r="1" spans="1:4" s="5" customFormat="1" x14ac:dyDescent="0.3">
      <c r="A1" s="5" t="s">
        <v>506</v>
      </c>
      <c r="B1" s="2" t="s">
        <v>287</v>
      </c>
      <c r="C1" s="2" t="s">
        <v>288</v>
      </c>
      <c r="D1" s="44" t="s">
        <v>289</v>
      </c>
    </row>
    <row r="2" spans="1:4" x14ac:dyDescent="0.3">
      <c r="A2" s="22" t="s">
        <v>2</v>
      </c>
      <c r="C2" s="7" t="s">
        <v>290</v>
      </c>
      <c r="D2" s="17"/>
    </row>
    <row r="3" spans="1:4" x14ac:dyDescent="0.3">
      <c r="A3" s="14" t="s">
        <v>5</v>
      </c>
      <c r="C3" s="7" t="s">
        <v>290</v>
      </c>
      <c r="D3" s="17"/>
    </row>
    <row r="4" spans="1:4" x14ac:dyDescent="0.3">
      <c r="A4" s="15" t="s">
        <v>6</v>
      </c>
      <c r="B4" s="4" t="s">
        <v>296</v>
      </c>
      <c r="C4" s="14" t="s">
        <v>291</v>
      </c>
      <c r="D4" s="17">
        <v>250000</v>
      </c>
    </row>
    <row r="5" spans="1:4" x14ac:dyDescent="0.3">
      <c r="A5" s="15" t="s">
        <v>6</v>
      </c>
      <c r="B5" s="15">
        <v>2026</v>
      </c>
      <c r="C5" s="14" t="s">
        <v>292</v>
      </c>
      <c r="D5" s="17">
        <v>600000</v>
      </c>
    </row>
    <row r="6" spans="1:4" x14ac:dyDescent="0.3">
      <c r="A6" s="15" t="s">
        <v>6</v>
      </c>
      <c r="B6" s="15" t="s">
        <v>293</v>
      </c>
      <c r="C6" s="14" t="s">
        <v>292</v>
      </c>
      <c r="D6" s="17" t="s">
        <v>294</v>
      </c>
    </row>
    <row r="7" spans="1:4" x14ac:dyDescent="0.3">
      <c r="A7" s="22" t="s">
        <v>7</v>
      </c>
      <c r="C7" s="7" t="s">
        <v>290</v>
      </c>
      <c r="D7" s="17"/>
    </row>
    <row r="8" spans="1:4" x14ac:dyDescent="0.3">
      <c r="A8" s="15" t="s">
        <v>8</v>
      </c>
      <c r="C8" s="7" t="s">
        <v>290</v>
      </c>
      <c r="D8" s="17"/>
    </row>
    <row r="9" spans="1:4" x14ac:dyDescent="0.3">
      <c r="A9" s="7" t="s">
        <v>9</v>
      </c>
      <c r="B9" s="4">
        <v>2025</v>
      </c>
      <c r="C9" s="7" t="s">
        <v>295</v>
      </c>
      <c r="D9" s="8">
        <v>261404</v>
      </c>
    </row>
    <row r="10" spans="1:4" x14ac:dyDescent="0.3">
      <c r="A10" s="7" t="s">
        <v>9</v>
      </c>
      <c r="B10" s="4" t="s">
        <v>296</v>
      </c>
      <c r="C10" s="7" t="s">
        <v>297</v>
      </c>
      <c r="D10" s="8">
        <v>853316</v>
      </c>
    </row>
    <row r="11" spans="1:4" x14ac:dyDescent="0.3">
      <c r="A11" s="7" t="s">
        <v>9</v>
      </c>
      <c r="B11" s="4" t="s">
        <v>296</v>
      </c>
      <c r="C11" s="7" t="s">
        <v>298</v>
      </c>
      <c r="D11" s="8">
        <v>107500</v>
      </c>
    </row>
    <row r="12" spans="1:4" x14ac:dyDescent="0.3">
      <c r="A12" s="7" t="s">
        <v>9</v>
      </c>
      <c r="B12" s="4" t="s">
        <v>296</v>
      </c>
      <c r="C12" s="7" t="s">
        <v>299</v>
      </c>
      <c r="D12" s="8">
        <v>14930</v>
      </c>
    </row>
    <row r="13" spans="1:4" x14ac:dyDescent="0.3">
      <c r="A13" s="7" t="s">
        <v>9</v>
      </c>
      <c r="B13" s="4">
        <v>2025</v>
      </c>
      <c r="C13" s="7" t="s">
        <v>300</v>
      </c>
      <c r="D13" s="8">
        <v>90426</v>
      </c>
    </row>
    <row r="14" spans="1:4" x14ac:dyDescent="0.3">
      <c r="A14" s="7" t="s">
        <v>9</v>
      </c>
      <c r="B14" s="4">
        <v>2025</v>
      </c>
      <c r="C14" s="7" t="s">
        <v>301</v>
      </c>
      <c r="D14" s="8">
        <v>392105</v>
      </c>
    </row>
    <row r="15" spans="1:4" x14ac:dyDescent="0.3">
      <c r="A15" s="7" t="s">
        <v>9</v>
      </c>
      <c r="B15" s="4">
        <v>2025</v>
      </c>
      <c r="C15" s="7" t="s">
        <v>302</v>
      </c>
      <c r="D15" s="8">
        <v>556785</v>
      </c>
    </row>
    <row r="16" spans="1:4" x14ac:dyDescent="0.3">
      <c r="A16" s="7" t="s">
        <v>9</v>
      </c>
      <c r="B16" s="4" t="s">
        <v>296</v>
      </c>
      <c r="C16" s="7" t="s">
        <v>303</v>
      </c>
      <c r="D16" s="8">
        <v>359388</v>
      </c>
    </row>
    <row r="17" spans="1:4" x14ac:dyDescent="0.3">
      <c r="A17" s="7" t="s">
        <v>9</v>
      </c>
      <c r="B17" s="4" t="s">
        <v>296</v>
      </c>
      <c r="C17" s="7" t="s">
        <v>295</v>
      </c>
      <c r="D17" s="8">
        <v>346797</v>
      </c>
    </row>
    <row r="18" spans="1:4" x14ac:dyDescent="0.3">
      <c r="A18" s="7" t="s">
        <v>9</v>
      </c>
      <c r="B18" s="4" t="s">
        <v>296</v>
      </c>
      <c r="C18" s="7" t="s">
        <v>304</v>
      </c>
      <c r="D18" s="8">
        <v>570188</v>
      </c>
    </row>
    <row r="19" spans="1:4" x14ac:dyDescent="0.3">
      <c r="A19" s="7" t="s">
        <v>9</v>
      </c>
      <c r="B19" s="4">
        <v>2026</v>
      </c>
      <c r="C19" s="7" t="s">
        <v>305</v>
      </c>
      <c r="D19" s="8">
        <v>84750</v>
      </c>
    </row>
    <row r="20" spans="1:4" x14ac:dyDescent="0.3">
      <c r="A20" s="7" t="s">
        <v>9</v>
      </c>
      <c r="B20" s="4" t="s">
        <v>306</v>
      </c>
      <c r="C20" s="7" t="s">
        <v>307</v>
      </c>
      <c r="D20" s="8">
        <v>14144.7</v>
      </c>
    </row>
    <row r="21" spans="1:4" x14ac:dyDescent="0.3">
      <c r="A21" s="7" t="s">
        <v>9</v>
      </c>
      <c r="B21" s="4" t="s">
        <v>306</v>
      </c>
      <c r="C21" s="7" t="s">
        <v>308</v>
      </c>
      <c r="D21" s="8">
        <v>67396.009999999995</v>
      </c>
    </row>
    <row r="22" spans="1:4" x14ac:dyDescent="0.3">
      <c r="A22" s="7" t="s">
        <v>9</v>
      </c>
      <c r="B22" s="4" t="s">
        <v>306</v>
      </c>
      <c r="C22" s="7" t="s">
        <v>309</v>
      </c>
      <c r="D22" s="8">
        <v>187938.02</v>
      </c>
    </row>
    <row r="23" spans="1:4" x14ac:dyDescent="0.3">
      <c r="A23" s="7" t="s">
        <v>9</v>
      </c>
      <c r="B23" s="4" t="s">
        <v>306</v>
      </c>
      <c r="C23" s="7" t="s">
        <v>310</v>
      </c>
      <c r="D23" s="8">
        <v>357000</v>
      </c>
    </row>
    <row r="24" spans="1:4" x14ac:dyDescent="0.3">
      <c r="A24" s="7" t="s">
        <v>9</v>
      </c>
      <c r="B24" s="4">
        <v>2026</v>
      </c>
      <c r="C24" s="7" t="s">
        <v>295</v>
      </c>
      <c r="D24" s="8">
        <v>309854</v>
      </c>
    </row>
    <row r="25" spans="1:4" x14ac:dyDescent="0.3">
      <c r="A25" s="7" t="s">
        <v>9</v>
      </c>
      <c r="B25" s="4">
        <v>2026</v>
      </c>
      <c r="C25" s="7" t="s">
        <v>301</v>
      </c>
      <c r="D25" s="8">
        <v>464781</v>
      </c>
    </row>
    <row r="26" spans="1:4" x14ac:dyDescent="0.3">
      <c r="A26" s="7" t="s">
        <v>10</v>
      </c>
      <c r="B26" s="4" t="s">
        <v>311</v>
      </c>
      <c r="C26" s="7" t="s">
        <v>312</v>
      </c>
      <c r="D26" s="8">
        <v>309808</v>
      </c>
    </row>
    <row r="27" spans="1:4" x14ac:dyDescent="0.3">
      <c r="A27" s="7" t="s">
        <v>10</v>
      </c>
      <c r="B27" s="4" t="s">
        <v>313</v>
      </c>
      <c r="C27" s="14" t="s">
        <v>314</v>
      </c>
      <c r="D27" s="17">
        <v>1022667</v>
      </c>
    </row>
    <row r="28" spans="1:4" x14ac:dyDescent="0.3">
      <c r="A28" s="23" t="s">
        <v>11</v>
      </c>
      <c r="B28" s="4">
        <v>2025</v>
      </c>
      <c r="C28" s="7" t="s">
        <v>315</v>
      </c>
      <c r="D28" s="8" t="s">
        <v>316</v>
      </c>
    </row>
    <row r="29" spans="1:4" x14ac:dyDescent="0.3">
      <c r="A29" s="23" t="s">
        <v>11</v>
      </c>
      <c r="B29" s="4">
        <v>2025</v>
      </c>
      <c r="C29" s="7" t="s">
        <v>317</v>
      </c>
      <c r="D29" s="8" t="s">
        <v>316</v>
      </c>
    </row>
    <row r="30" spans="1:4" x14ac:dyDescent="0.3">
      <c r="A30" s="23" t="s">
        <v>11</v>
      </c>
      <c r="B30" s="4">
        <v>2025</v>
      </c>
      <c r="C30" s="7" t="s">
        <v>318</v>
      </c>
      <c r="D30" s="8" t="s">
        <v>316</v>
      </c>
    </row>
    <row r="31" spans="1:4" x14ac:dyDescent="0.3">
      <c r="A31" s="7" t="s">
        <v>12</v>
      </c>
      <c r="B31" s="4">
        <v>2027</v>
      </c>
      <c r="C31" s="7" t="s">
        <v>319</v>
      </c>
      <c r="D31" s="9" t="s">
        <v>70</v>
      </c>
    </row>
    <row r="32" spans="1:4" x14ac:dyDescent="0.3">
      <c r="A32" s="7" t="s">
        <v>12</v>
      </c>
      <c r="B32" s="4">
        <v>2027</v>
      </c>
      <c r="C32" s="7" t="s">
        <v>320</v>
      </c>
      <c r="D32" s="9" t="s">
        <v>70</v>
      </c>
    </row>
    <row r="33" spans="1:4" x14ac:dyDescent="0.3">
      <c r="A33" s="23" t="s">
        <v>13</v>
      </c>
      <c r="B33" s="4">
        <v>2025</v>
      </c>
      <c r="C33" s="14" t="s">
        <v>321</v>
      </c>
      <c r="D33" s="8">
        <v>7000000</v>
      </c>
    </row>
    <row r="34" spans="1:4" x14ac:dyDescent="0.3">
      <c r="A34" s="22" t="s">
        <v>14</v>
      </c>
      <c r="C34" s="7" t="s">
        <v>290</v>
      </c>
      <c r="D34" s="17"/>
    </row>
    <row r="35" spans="1:4" x14ac:dyDescent="0.3">
      <c r="A35" s="22" t="s">
        <v>15</v>
      </c>
      <c r="C35" s="7" t="s">
        <v>290</v>
      </c>
      <c r="D35" s="17"/>
    </row>
    <row r="36" spans="1:4" x14ac:dyDescent="0.3">
      <c r="A36" s="14" t="s">
        <v>16</v>
      </c>
      <c r="B36" s="15">
        <v>2025</v>
      </c>
      <c r="C36" s="14" t="s">
        <v>322</v>
      </c>
      <c r="D36" s="17">
        <v>81049</v>
      </c>
    </row>
    <row r="37" spans="1:4" x14ac:dyDescent="0.3">
      <c r="A37" s="14" t="s">
        <v>16</v>
      </c>
      <c r="B37" s="15">
        <v>2026</v>
      </c>
      <c r="C37" s="14" t="s">
        <v>322</v>
      </c>
      <c r="D37" s="17">
        <v>81049</v>
      </c>
    </row>
    <row r="38" spans="1:4" x14ac:dyDescent="0.3">
      <c r="A38" s="22" t="s">
        <v>17</v>
      </c>
      <c r="B38" s="15" t="s">
        <v>323</v>
      </c>
      <c r="C38" s="14" t="s">
        <v>324</v>
      </c>
      <c r="D38" s="17" t="s">
        <v>294</v>
      </c>
    </row>
    <row r="39" spans="1:4" x14ac:dyDescent="0.3">
      <c r="A39" s="22" t="s">
        <v>17</v>
      </c>
      <c r="B39" s="15" t="s">
        <v>323</v>
      </c>
      <c r="C39" s="14" t="s">
        <v>325</v>
      </c>
      <c r="D39" s="17" t="s">
        <v>294</v>
      </c>
    </row>
    <row r="40" spans="1:4" x14ac:dyDescent="0.3">
      <c r="A40" s="22" t="s">
        <v>17</v>
      </c>
      <c r="B40" s="15" t="s">
        <v>323</v>
      </c>
      <c r="C40" s="14" t="s">
        <v>326</v>
      </c>
      <c r="D40" s="17" t="s">
        <v>294</v>
      </c>
    </row>
    <row r="41" spans="1:4" x14ac:dyDescent="0.3">
      <c r="A41" s="22" t="s">
        <v>17</v>
      </c>
      <c r="B41" s="15" t="s">
        <v>323</v>
      </c>
      <c r="C41" s="14" t="s">
        <v>327</v>
      </c>
      <c r="D41" s="17" t="s">
        <v>294</v>
      </c>
    </row>
    <row r="42" spans="1:4" x14ac:dyDescent="0.3">
      <c r="A42" s="22" t="s">
        <v>17</v>
      </c>
      <c r="B42" s="15" t="s">
        <v>323</v>
      </c>
      <c r="C42" s="14" t="s">
        <v>328</v>
      </c>
      <c r="D42" s="17" t="s">
        <v>294</v>
      </c>
    </row>
    <row r="43" spans="1:4" x14ac:dyDescent="0.3">
      <c r="A43" s="22" t="s">
        <v>18</v>
      </c>
      <c r="C43" s="7" t="s">
        <v>290</v>
      </c>
      <c r="D43" s="17"/>
    </row>
    <row r="44" spans="1:4" x14ac:dyDescent="0.3">
      <c r="A44" s="22" t="s">
        <v>19</v>
      </c>
      <c r="B44" s="4" t="s">
        <v>329</v>
      </c>
      <c r="C44" s="14" t="s">
        <v>330</v>
      </c>
      <c r="D44" s="8">
        <v>3700000</v>
      </c>
    </row>
    <row r="45" spans="1:4" x14ac:dyDescent="0.3">
      <c r="A45" s="22" t="s">
        <v>19</v>
      </c>
      <c r="B45" s="4" t="s">
        <v>329</v>
      </c>
      <c r="C45" s="14" t="s">
        <v>331</v>
      </c>
      <c r="D45" s="8">
        <v>2200000</v>
      </c>
    </row>
    <row r="46" spans="1:4" x14ac:dyDescent="0.3">
      <c r="A46" s="22" t="s">
        <v>20</v>
      </c>
      <c r="B46" s="15" t="s">
        <v>296</v>
      </c>
      <c r="C46" s="14" t="s">
        <v>332</v>
      </c>
      <c r="D46" s="17">
        <v>27500000</v>
      </c>
    </row>
    <row r="47" spans="1:4" x14ac:dyDescent="0.3">
      <c r="A47" s="22" t="s">
        <v>20</v>
      </c>
      <c r="B47" s="15" t="s">
        <v>333</v>
      </c>
      <c r="C47" s="14" t="s">
        <v>334</v>
      </c>
      <c r="D47" s="17">
        <v>1500000</v>
      </c>
    </row>
    <row r="48" spans="1:4" x14ac:dyDescent="0.3">
      <c r="A48" s="22" t="s">
        <v>21</v>
      </c>
      <c r="B48" s="4"/>
      <c r="C48" s="7" t="s">
        <v>290</v>
      </c>
      <c r="D48" s="8"/>
    </row>
    <row r="49" spans="1:4" x14ac:dyDescent="0.3">
      <c r="A49" s="22" t="s">
        <v>22</v>
      </c>
      <c r="B49" s="4"/>
      <c r="C49" s="7" t="s">
        <v>290</v>
      </c>
      <c r="D49" s="8"/>
    </row>
    <row r="50" spans="1:4" x14ac:dyDescent="0.3">
      <c r="A50" s="22" t="s">
        <v>23</v>
      </c>
      <c r="B50" s="4"/>
      <c r="C50" s="7" t="s">
        <v>290</v>
      </c>
      <c r="D50" s="8"/>
    </row>
    <row r="51" spans="1:4" x14ac:dyDescent="0.3">
      <c r="A51" s="22" t="s">
        <v>24</v>
      </c>
      <c r="B51" s="4" t="s">
        <v>296</v>
      </c>
      <c r="C51" s="14" t="s">
        <v>335</v>
      </c>
      <c r="D51" s="8">
        <v>444600</v>
      </c>
    </row>
    <row r="52" spans="1:4" x14ac:dyDescent="0.3">
      <c r="A52" s="7" t="s">
        <v>25</v>
      </c>
      <c r="B52" s="4"/>
      <c r="C52" s="7" t="s">
        <v>290</v>
      </c>
      <c r="D52" s="8"/>
    </row>
    <row r="53" spans="1:4" x14ac:dyDescent="0.3">
      <c r="A53" s="7" t="s">
        <v>26</v>
      </c>
      <c r="B53" s="4">
        <v>2025</v>
      </c>
      <c r="C53" s="7" t="s">
        <v>336</v>
      </c>
      <c r="D53" s="8">
        <v>450384</v>
      </c>
    </row>
    <row r="54" spans="1:4" x14ac:dyDescent="0.3">
      <c r="A54" s="22" t="s">
        <v>27</v>
      </c>
      <c r="B54" s="4"/>
      <c r="C54" s="7" t="s">
        <v>290</v>
      </c>
      <c r="D54" s="17"/>
    </row>
    <row r="55" spans="1:4" x14ac:dyDescent="0.3">
      <c r="A55" s="22" t="s">
        <v>28</v>
      </c>
      <c r="B55" s="4"/>
      <c r="C55" s="7" t="s">
        <v>290</v>
      </c>
      <c r="D55" s="17"/>
    </row>
    <row r="56" spans="1:4" x14ac:dyDescent="0.3">
      <c r="A56" s="14" t="s">
        <v>29</v>
      </c>
      <c r="B56" s="4"/>
      <c r="C56" s="7" t="s">
        <v>290</v>
      </c>
      <c r="D56" s="17"/>
    </row>
    <row r="57" spans="1:4" x14ac:dyDescent="0.3">
      <c r="A57" s="14" t="s">
        <v>30</v>
      </c>
      <c r="B57" s="4" t="s">
        <v>337</v>
      </c>
      <c r="C57" s="7" t="s">
        <v>338</v>
      </c>
      <c r="D57" s="17" t="s">
        <v>316</v>
      </c>
    </row>
    <row r="58" spans="1:4" x14ac:dyDescent="0.3">
      <c r="A58" s="24" t="s">
        <v>31</v>
      </c>
      <c r="B58" s="4"/>
      <c r="C58" s="7" t="s">
        <v>290</v>
      </c>
      <c r="D58" s="8"/>
    </row>
    <row r="59" spans="1:4" x14ac:dyDescent="0.3">
      <c r="A59" s="7" t="s">
        <v>34</v>
      </c>
      <c r="B59" s="4">
        <v>2025</v>
      </c>
      <c r="C59" s="7" t="s">
        <v>339</v>
      </c>
      <c r="D59" s="8">
        <v>4807264</v>
      </c>
    </row>
    <row r="60" spans="1:4" x14ac:dyDescent="0.3">
      <c r="A60" s="7" t="s">
        <v>34</v>
      </c>
      <c r="B60" s="4">
        <v>2025</v>
      </c>
      <c r="C60" s="7" t="s">
        <v>340</v>
      </c>
      <c r="D60" s="8">
        <v>390000</v>
      </c>
    </row>
    <row r="61" spans="1:4" x14ac:dyDescent="0.3">
      <c r="A61" s="7" t="s">
        <v>34</v>
      </c>
      <c r="B61" s="4">
        <v>2025</v>
      </c>
      <c r="C61" s="7" t="s">
        <v>328</v>
      </c>
      <c r="D61" s="8">
        <v>1147281</v>
      </c>
    </row>
    <row r="62" spans="1:4" x14ac:dyDescent="0.3">
      <c r="A62" s="7" t="s">
        <v>34</v>
      </c>
      <c r="B62" s="4">
        <v>2025</v>
      </c>
      <c r="C62" s="7" t="s">
        <v>341</v>
      </c>
      <c r="D62" s="8">
        <v>10500</v>
      </c>
    </row>
    <row r="63" spans="1:4" x14ac:dyDescent="0.3">
      <c r="A63" s="7" t="s">
        <v>34</v>
      </c>
      <c r="B63" s="4">
        <v>2025</v>
      </c>
      <c r="C63" s="7" t="s">
        <v>342</v>
      </c>
      <c r="D63" s="8">
        <v>461447</v>
      </c>
    </row>
    <row r="64" spans="1:4" x14ac:dyDescent="0.3">
      <c r="A64" s="7" t="s">
        <v>34</v>
      </c>
      <c r="B64" s="4">
        <v>2025</v>
      </c>
      <c r="C64" s="7" t="s">
        <v>343</v>
      </c>
      <c r="D64" s="8">
        <v>300000</v>
      </c>
    </row>
    <row r="65" spans="1:4" x14ac:dyDescent="0.3">
      <c r="A65" s="7" t="s">
        <v>34</v>
      </c>
      <c r="B65" s="4">
        <v>2025</v>
      </c>
      <c r="C65" s="7" t="s">
        <v>344</v>
      </c>
      <c r="D65" s="8">
        <v>298949</v>
      </c>
    </row>
    <row r="66" spans="1:4" x14ac:dyDescent="0.3">
      <c r="A66" s="7" t="s">
        <v>34</v>
      </c>
      <c r="B66" s="4">
        <v>2026</v>
      </c>
      <c r="C66" s="7" t="s">
        <v>339</v>
      </c>
      <c r="D66" s="8">
        <v>5236167</v>
      </c>
    </row>
    <row r="67" spans="1:4" x14ac:dyDescent="0.3">
      <c r="A67" s="7" t="s">
        <v>34</v>
      </c>
      <c r="B67" s="4">
        <v>2026</v>
      </c>
      <c r="C67" s="7" t="s">
        <v>340</v>
      </c>
      <c r="D67" s="8">
        <v>429000</v>
      </c>
    </row>
    <row r="68" spans="1:4" x14ac:dyDescent="0.3">
      <c r="A68" s="7" t="s">
        <v>34</v>
      </c>
      <c r="B68" s="4">
        <v>2026</v>
      </c>
      <c r="C68" s="7" t="s">
        <v>328</v>
      </c>
      <c r="D68" s="8">
        <v>1262010</v>
      </c>
    </row>
    <row r="69" spans="1:4" x14ac:dyDescent="0.3">
      <c r="A69" s="7" t="s">
        <v>34</v>
      </c>
      <c r="B69" s="4">
        <v>2026</v>
      </c>
      <c r="C69" s="7" t="s">
        <v>341</v>
      </c>
      <c r="D69" s="8">
        <v>10500</v>
      </c>
    </row>
    <row r="70" spans="1:4" x14ac:dyDescent="0.3">
      <c r="A70" s="7" t="s">
        <v>34</v>
      </c>
      <c r="B70" s="4">
        <v>2026</v>
      </c>
      <c r="C70" s="7" t="s">
        <v>342</v>
      </c>
      <c r="D70" s="8">
        <v>507592</v>
      </c>
    </row>
    <row r="71" spans="1:4" x14ac:dyDescent="0.3">
      <c r="A71" s="7" t="s">
        <v>34</v>
      </c>
      <c r="B71" s="4">
        <v>2026</v>
      </c>
      <c r="C71" s="7" t="s">
        <v>343</v>
      </c>
      <c r="D71" s="8">
        <v>300000</v>
      </c>
    </row>
    <row r="72" spans="1:4" x14ac:dyDescent="0.3">
      <c r="A72" s="7" t="s">
        <v>34</v>
      </c>
      <c r="B72" s="4">
        <v>2026</v>
      </c>
      <c r="C72" s="7" t="s">
        <v>344</v>
      </c>
      <c r="D72" s="8">
        <v>298949</v>
      </c>
    </row>
    <row r="73" spans="1:4" x14ac:dyDescent="0.3">
      <c r="A73" s="7" t="s">
        <v>34</v>
      </c>
      <c r="B73" s="4">
        <v>2027</v>
      </c>
      <c r="C73" s="7" t="s">
        <v>339</v>
      </c>
      <c r="D73" s="8">
        <v>5707962</v>
      </c>
    </row>
    <row r="74" spans="1:4" x14ac:dyDescent="0.3">
      <c r="A74" s="7" t="s">
        <v>34</v>
      </c>
      <c r="B74" s="4">
        <v>2027</v>
      </c>
      <c r="C74" s="7" t="s">
        <v>340</v>
      </c>
      <c r="D74" s="8">
        <v>471900</v>
      </c>
    </row>
    <row r="75" spans="1:4" x14ac:dyDescent="0.3">
      <c r="A75" s="7" t="s">
        <v>34</v>
      </c>
      <c r="B75" s="4">
        <v>2027</v>
      </c>
      <c r="C75" s="7" t="s">
        <v>328</v>
      </c>
      <c r="D75" s="8">
        <v>1388210</v>
      </c>
    </row>
    <row r="76" spans="1:4" x14ac:dyDescent="0.3">
      <c r="A76" s="7" t="s">
        <v>34</v>
      </c>
      <c r="B76" s="4">
        <v>2027</v>
      </c>
      <c r="C76" s="7" t="s">
        <v>341</v>
      </c>
      <c r="D76" s="8">
        <v>10500</v>
      </c>
    </row>
    <row r="77" spans="1:4" x14ac:dyDescent="0.3">
      <c r="A77" s="7" t="s">
        <v>34</v>
      </c>
      <c r="B77" s="4">
        <v>2027</v>
      </c>
      <c r="C77" s="7" t="s">
        <v>342</v>
      </c>
      <c r="D77" s="8">
        <v>558351</v>
      </c>
    </row>
    <row r="78" spans="1:4" x14ac:dyDescent="0.3">
      <c r="A78" s="7" t="s">
        <v>34</v>
      </c>
      <c r="B78" s="4">
        <v>2027</v>
      </c>
      <c r="C78" s="7" t="s">
        <v>343</v>
      </c>
      <c r="D78" s="8">
        <v>300000</v>
      </c>
    </row>
    <row r="79" spans="1:4" x14ac:dyDescent="0.3">
      <c r="A79" s="7" t="s">
        <v>34</v>
      </c>
      <c r="B79" s="4">
        <v>2028</v>
      </c>
      <c r="C79" s="7" t="s">
        <v>339</v>
      </c>
      <c r="D79" s="8">
        <v>6226936</v>
      </c>
    </row>
    <row r="80" spans="1:4" x14ac:dyDescent="0.3">
      <c r="A80" s="7" t="s">
        <v>34</v>
      </c>
      <c r="B80" s="4">
        <v>2028</v>
      </c>
      <c r="C80" s="7" t="s">
        <v>340</v>
      </c>
      <c r="D80" s="8">
        <v>519090</v>
      </c>
    </row>
    <row r="81" spans="1:4" x14ac:dyDescent="0.3">
      <c r="A81" s="7" t="s">
        <v>34</v>
      </c>
      <c r="B81" s="4">
        <v>2028</v>
      </c>
      <c r="C81" s="7" t="s">
        <v>328</v>
      </c>
      <c r="D81" s="8">
        <v>1527031</v>
      </c>
    </row>
    <row r="82" spans="1:4" x14ac:dyDescent="0.3">
      <c r="A82" s="7" t="s">
        <v>34</v>
      </c>
      <c r="B82" s="4">
        <v>2028</v>
      </c>
      <c r="C82" s="7" t="s">
        <v>341</v>
      </c>
      <c r="D82" s="8">
        <v>10500</v>
      </c>
    </row>
    <row r="83" spans="1:4" s="21" customFormat="1" x14ac:dyDescent="0.3">
      <c r="A83" s="7" t="s">
        <v>34</v>
      </c>
      <c r="B83" s="4">
        <v>2028</v>
      </c>
      <c r="C83" s="7" t="s">
        <v>342</v>
      </c>
      <c r="D83" s="8">
        <v>614186</v>
      </c>
    </row>
    <row r="84" spans="1:4" s="21" customFormat="1" x14ac:dyDescent="0.3">
      <c r="A84" s="7" t="s">
        <v>36</v>
      </c>
      <c r="B84" s="15">
        <v>2025</v>
      </c>
      <c r="C84" s="4" t="s">
        <v>345</v>
      </c>
      <c r="D84" s="8">
        <v>1408591</v>
      </c>
    </row>
    <row r="85" spans="1:4" x14ac:dyDescent="0.3">
      <c r="A85" s="7" t="s">
        <v>38</v>
      </c>
      <c r="B85" s="4">
        <v>2025</v>
      </c>
      <c r="C85" s="7" t="s">
        <v>346</v>
      </c>
      <c r="D85" s="8">
        <v>5685280</v>
      </c>
    </row>
    <row r="86" spans="1:4" x14ac:dyDescent="0.3">
      <c r="A86" s="7" t="s">
        <v>38</v>
      </c>
      <c r="B86" s="4">
        <v>2025</v>
      </c>
      <c r="C86" s="7" t="s">
        <v>347</v>
      </c>
      <c r="D86" s="8">
        <v>6300000</v>
      </c>
    </row>
    <row r="87" spans="1:4" x14ac:dyDescent="0.3">
      <c r="A87" s="7" t="s">
        <v>38</v>
      </c>
      <c r="B87" s="4">
        <v>2025</v>
      </c>
      <c r="C87" s="7" t="s">
        <v>348</v>
      </c>
      <c r="D87" s="8">
        <v>348000</v>
      </c>
    </row>
    <row r="88" spans="1:4" x14ac:dyDescent="0.3">
      <c r="A88" s="7" t="s">
        <v>38</v>
      </c>
      <c r="B88" s="4">
        <v>2026</v>
      </c>
      <c r="C88" s="7" t="s">
        <v>349</v>
      </c>
      <c r="D88" s="8">
        <v>6300000</v>
      </c>
    </row>
    <row r="89" spans="1:4" x14ac:dyDescent="0.3">
      <c r="A89" s="7" t="s">
        <v>38</v>
      </c>
      <c r="B89" s="4">
        <v>2026</v>
      </c>
      <c r="C89" s="7" t="s">
        <v>348</v>
      </c>
      <c r="D89" s="8">
        <v>348000</v>
      </c>
    </row>
    <row r="90" spans="1:4" x14ac:dyDescent="0.3">
      <c r="A90" s="7" t="s">
        <v>38</v>
      </c>
      <c r="B90" s="4">
        <v>2026</v>
      </c>
      <c r="C90" s="7" t="s">
        <v>350</v>
      </c>
      <c r="D90" s="8">
        <v>250000</v>
      </c>
    </row>
    <row r="91" spans="1:4" x14ac:dyDescent="0.3">
      <c r="A91" s="7" t="s">
        <v>38</v>
      </c>
      <c r="B91" s="4">
        <v>2026</v>
      </c>
      <c r="C91" s="7" t="s">
        <v>351</v>
      </c>
      <c r="D91" s="8">
        <v>1475000</v>
      </c>
    </row>
    <row r="92" spans="1:4" x14ac:dyDescent="0.3">
      <c r="A92" s="7" t="s">
        <v>38</v>
      </c>
      <c r="B92" s="4">
        <v>2027</v>
      </c>
      <c r="C92" s="7" t="s">
        <v>349</v>
      </c>
      <c r="D92" s="8">
        <v>6300000</v>
      </c>
    </row>
    <row r="93" spans="1:4" x14ac:dyDescent="0.3">
      <c r="A93" s="7" t="s">
        <v>38</v>
      </c>
      <c r="B93" s="4">
        <v>2027</v>
      </c>
      <c r="C93" s="7" t="s">
        <v>348</v>
      </c>
      <c r="D93" s="8">
        <v>348000</v>
      </c>
    </row>
    <row r="94" spans="1:4" x14ac:dyDescent="0.3">
      <c r="A94" s="7" t="s">
        <v>38</v>
      </c>
      <c r="B94" s="4">
        <v>2027</v>
      </c>
      <c r="C94" s="7" t="s">
        <v>352</v>
      </c>
      <c r="D94" s="8">
        <v>5685280</v>
      </c>
    </row>
    <row r="95" spans="1:4" x14ac:dyDescent="0.3">
      <c r="A95" s="7" t="s">
        <v>38</v>
      </c>
      <c r="B95" s="4">
        <v>2028</v>
      </c>
      <c r="C95" s="7" t="s">
        <v>349</v>
      </c>
      <c r="D95" s="8">
        <v>6300000</v>
      </c>
    </row>
    <row r="96" spans="1:4" x14ac:dyDescent="0.3">
      <c r="A96" s="7" t="s">
        <v>38</v>
      </c>
      <c r="B96" s="4">
        <v>2028</v>
      </c>
      <c r="C96" s="7" t="s">
        <v>348</v>
      </c>
      <c r="D96" s="8">
        <v>348000</v>
      </c>
    </row>
    <row r="97" spans="1:4" x14ac:dyDescent="0.3">
      <c r="A97" s="7" t="s">
        <v>38</v>
      </c>
      <c r="B97" s="4">
        <v>2029</v>
      </c>
      <c r="C97" s="7" t="s">
        <v>349</v>
      </c>
      <c r="D97" s="8">
        <v>6300000</v>
      </c>
    </row>
    <row r="98" spans="1:4" x14ac:dyDescent="0.3">
      <c r="A98" s="7" t="s">
        <v>38</v>
      </c>
      <c r="B98" s="4">
        <v>2029</v>
      </c>
      <c r="C98" s="7" t="s">
        <v>353</v>
      </c>
      <c r="D98" s="8">
        <v>348000</v>
      </c>
    </row>
    <row r="99" spans="1:4" x14ac:dyDescent="0.3">
      <c r="A99" s="7" t="s">
        <v>40</v>
      </c>
      <c r="B99" s="4"/>
      <c r="C99" s="7" t="s">
        <v>290</v>
      </c>
      <c r="D99" s="8"/>
    </row>
    <row r="100" spans="1:4" x14ac:dyDescent="0.3">
      <c r="A100" s="23" t="s">
        <v>42</v>
      </c>
      <c r="B100" s="4"/>
      <c r="C100" s="7" t="s">
        <v>290</v>
      </c>
      <c r="D100" s="8"/>
    </row>
    <row r="101" spans="1:4" x14ac:dyDescent="0.3">
      <c r="A101" s="7" t="s">
        <v>43</v>
      </c>
      <c r="B101" s="4"/>
      <c r="C101" s="7" t="s">
        <v>290</v>
      </c>
      <c r="D101" s="27"/>
    </row>
    <row r="102" spans="1:4" x14ac:dyDescent="0.3">
      <c r="A102" s="7" t="s">
        <v>45</v>
      </c>
      <c r="B102" s="4"/>
      <c r="C102" s="7" t="s">
        <v>290</v>
      </c>
      <c r="D102" s="27"/>
    </row>
    <row r="103" spans="1:4" x14ac:dyDescent="0.3">
      <c r="A103" s="23" t="s">
        <v>47</v>
      </c>
      <c r="B103" s="28">
        <v>2025</v>
      </c>
      <c r="C103" s="26" t="s">
        <v>354</v>
      </c>
      <c r="D103" s="27">
        <v>60700</v>
      </c>
    </row>
    <row r="104" spans="1:4" x14ac:dyDescent="0.3">
      <c r="A104" s="23" t="s">
        <v>47</v>
      </c>
      <c r="B104" s="28">
        <v>2025</v>
      </c>
      <c r="C104" s="26" t="s">
        <v>355</v>
      </c>
      <c r="D104" s="27">
        <v>2563068</v>
      </c>
    </row>
    <row r="105" spans="1:4" x14ac:dyDescent="0.3">
      <c r="A105" s="23" t="s">
        <v>47</v>
      </c>
      <c r="B105" s="28">
        <v>2025</v>
      </c>
      <c r="C105" s="26" t="s">
        <v>356</v>
      </c>
      <c r="D105" s="27">
        <v>661919</v>
      </c>
    </row>
    <row r="106" spans="1:4" x14ac:dyDescent="0.3">
      <c r="A106" s="23" t="s">
        <v>47</v>
      </c>
      <c r="B106" s="28">
        <v>2025</v>
      </c>
      <c r="C106" s="26" t="s">
        <v>357</v>
      </c>
      <c r="D106" s="27">
        <v>171633</v>
      </c>
    </row>
    <row r="107" spans="1:4" x14ac:dyDescent="0.3">
      <c r="A107" s="23" t="s">
        <v>47</v>
      </c>
      <c r="B107" s="28">
        <v>2025</v>
      </c>
      <c r="C107" s="26" t="s">
        <v>358</v>
      </c>
      <c r="D107" s="27">
        <v>250000</v>
      </c>
    </row>
    <row r="108" spans="1:4" x14ac:dyDescent="0.3">
      <c r="A108" s="23" t="s">
        <v>47</v>
      </c>
      <c r="B108" s="28">
        <v>2025</v>
      </c>
      <c r="C108" s="26" t="s">
        <v>359</v>
      </c>
      <c r="D108" s="27">
        <v>558483</v>
      </c>
    </row>
    <row r="109" spans="1:4" x14ac:dyDescent="0.3">
      <c r="A109" s="23" t="s">
        <v>47</v>
      </c>
      <c r="B109" s="28">
        <v>2025</v>
      </c>
      <c r="C109" s="26" t="s">
        <v>360</v>
      </c>
      <c r="D109" s="27">
        <v>3002798</v>
      </c>
    </row>
    <row r="110" spans="1:4" x14ac:dyDescent="0.3">
      <c r="A110" s="23" t="s">
        <v>47</v>
      </c>
      <c r="B110" s="28">
        <v>2025</v>
      </c>
      <c r="C110" s="26" t="s">
        <v>361</v>
      </c>
      <c r="D110" s="27">
        <v>209606</v>
      </c>
    </row>
    <row r="111" spans="1:4" x14ac:dyDescent="0.3">
      <c r="A111" s="23" t="s">
        <v>47</v>
      </c>
      <c r="B111" s="28">
        <v>2025</v>
      </c>
      <c r="C111" s="26" t="s">
        <v>362</v>
      </c>
      <c r="D111" s="27">
        <v>274394</v>
      </c>
    </row>
    <row r="112" spans="1:4" x14ac:dyDescent="0.3">
      <c r="A112" s="23" t="s">
        <v>47</v>
      </c>
      <c r="B112" s="28">
        <v>2025</v>
      </c>
      <c r="C112" s="26" t="s">
        <v>363</v>
      </c>
      <c r="D112" s="27">
        <v>375773</v>
      </c>
    </row>
    <row r="113" spans="1:4" x14ac:dyDescent="0.3">
      <c r="A113" s="23" t="s">
        <v>47</v>
      </c>
      <c r="B113" s="28">
        <v>2025</v>
      </c>
      <c r="C113" s="26" t="s">
        <v>364</v>
      </c>
      <c r="D113" s="27">
        <v>20000000</v>
      </c>
    </row>
    <row r="114" spans="1:4" x14ac:dyDescent="0.3">
      <c r="A114" s="23" t="s">
        <v>47</v>
      </c>
      <c r="B114" s="28">
        <v>2025</v>
      </c>
      <c r="C114" s="26" t="s">
        <v>365</v>
      </c>
      <c r="D114" s="27">
        <v>500000</v>
      </c>
    </row>
    <row r="115" spans="1:4" x14ac:dyDescent="0.3">
      <c r="A115" s="23" t="s">
        <v>47</v>
      </c>
      <c r="B115" s="28">
        <v>2025</v>
      </c>
      <c r="C115" s="26" t="s">
        <v>366</v>
      </c>
      <c r="D115" s="27">
        <v>5200000</v>
      </c>
    </row>
    <row r="116" spans="1:4" x14ac:dyDescent="0.3">
      <c r="A116" s="23" t="s">
        <v>47</v>
      </c>
      <c r="B116" s="28">
        <v>2026</v>
      </c>
      <c r="C116" s="26" t="s">
        <v>354</v>
      </c>
      <c r="D116" s="27">
        <v>60700</v>
      </c>
    </row>
    <row r="117" spans="1:4" x14ac:dyDescent="0.3">
      <c r="A117" s="23" t="s">
        <v>47</v>
      </c>
      <c r="B117" s="28">
        <v>2026</v>
      </c>
      <c r="C117" s="26" t="s">
        <v>355</v>
      </c>
      <c r="D117" s="27">
        <v>2544654</v>
      </c>
    </row>
    <row r="118" spans="1:4" x14ac:dyDescent="0.3">
      <c r="A118" s="23" t="s">
        <v>47</v>
      </c>
      <c r="B118" s="28">
        <v>2026</v>
      </c>
      <c r="C118" s="26" t="s">
        <v>356</v>
      </c>
      <c r="D118" s="27">
        <v>688538</v>
      </c>
    </row>
    <row r="119" spans="1:4" x14ac:dyDescent="0.3">
      <c r="A119" s="23" t="s">
        <v>47</v>
      </c>
      <c r="B119" s="28">
        <v>2026</v>
      </c>
      <c r="C119" s="26" t="s">
        <v>357</v>
      </c>
      <c r="D119" s="27">
        <v>173349</v>
      </c>
    </row>
    <row r="120" spans="1:4" x14ac:dyDescent="0.3">
      <c r="A120" s="23" t="s">
        <v>47</v>
      </c>
      <c r="B120" s="28">
        <v>2026</v>
      </c>
      <c r="C120" s="26" t="s">
        <v>358</v>
      </c>
      <c r="D120" s="27">
        <v>250000</v>
      </c>
    </row>
    <row r="121" spans="1:4" x14ac:dyDescent="0.3">
      <c r="A121" s="23" t="s">
        <v>47</v>
      </c>
      <c r="B121" s="28">
        <v>2026</v>
      </c>
      <c r="C121" s="26" t="s">
        <v>359</v>
      </c>
      <c r="D121" s="27">
        <v>564068</v>
      </c>
    </row>
    <row r="122" spans="1:4" x14ac:dyDescent="0.3">
      <c r="A122" s="23" t="s">
        <v>47</v>
      </c>
      <c r="B122" s="28">
        <v>2026</v>
      </c>
      <c r="C122" s="26" t="s">
        <v>360</v>
      </c>
      <c r="D122" s="27">
        <v>3062853</v>
      </c>
    </row>
    <row r="123" spans="1:4" x14ac:dyDescent="0.3">
      <c r="A123" s="23" t="s">
        <v>47</v>
      </c>
      <c r="B123" s="28">
        <v>2026</v>
      </c>
      <c r="C123" s="26" t="s">
        <v>361</v>
      </c>
      <c r="D123" s="27">
        <v>213799</v>
      </c>
    </row>
    <row r="124" spans="1:4" x14ac:dyDescent="0.3">
      <c r="A124" s="23" t="s">
        <v>47</v>
      </c>
      <c r="B124" s="28">
        <v>2026</v>
      </c>
      <c r="C124" s="26" t="s">
        <v>362</v>
      </c>
      <c r="D124" s="27">
        <v>279882</v>
      </c>
    </row>
    <row r="125" spans="1:4" x14ac:dyDescent="0.3">
      <c r="A125" s="23" t="s">
        <v>47</v>
      </c>
      <c r="B125" s="28">
        <v>2026</v>
      </c>
      <c r="C125" s="26" t="s">
        <v>363</v>
      </c>
      <c r="D125" s="27">
        <v>383289</v>
      </c>
    </row>
    <row r="126" spans="1:4" x14ac:dyDescent="0.3">
      <c r="A126" s="23" t="s">
        <v>47</v>
      </c>
      <c r="B126" s="28">
        <v>2026</v>
      </c>
      <c r="C126" s="26" t="s">
        <v>367</v>
      </c>
      <c r="D126" s="27">
        <v>7000000</v>
      </c>
    </row>
    <row r="127" spans="1:4" x14ac:dyDescent="0.3">
      <c r="A127" s="23" t="s">
        <v>47</v>
      </c>
      <c r="B127" s="28">
        <v>2026</v>
      </c>
      <c r="C127" s="26" t="s">
        <v>368</v>
      </c>
      <c r="D127" s="27">
        <v>5000000</v>
      </c>
    </row>
    <row r="128" spans="1:4" x14ac:dyDescent="0.3">
      <c r="A128" s="23" t="s">
        <v>47</v>
      </c>
      <c r="B128" s="28">
        <v>2027</v>
      </c>
      <c r="C128" s="26" t="s">
        <v>354</v>
      </c>
      <c r="D128" s="27">
        <v>60700</v>
      </c>
    </row>
    <row r="129" spans="1:4" x14ac:dyDescent="0.3">
      <c r="A129" s="23" t="s">
        <v>47</v>
      </c>
      <c r="B129" s="28">
        <v>2027</v>
      </c>
      <c r="C129" s="26" t="s">
        <v>355</v>
      </c>
      <c r="D129" s="27">
        <v>2525096</v>
      </c>
    </row>
    <row r="130" spans="1:4" x14ac:dyDescent="0.3">
      <c r="A130" s="23" t="s">
        <v>47</v>
      </c>
      <c r="B130" s="28">
        <v>2027</v>
      </c>
      <c r="C130" s="26" t="s">
        <v>356</v>
      </c>
      <c r="D130" s="27">
        <v>675223</v>
      </c>
    </row>
    <row r="131" spans="1:4" x14ac:dyDescent="0.3">
      <c r="A131" s="23" t="s">
        <v>47</v>
      </c>
      <c r="B131" s="28">
        <v>2027</v>
      </c>
      <c r="C131" s="26" t="s">
        <v>357</v>
      </c>
      <c r="D131" s="27">
        <v>175083</v>
      </c>
    </row>
    <row r="132" spans="1:4" x14ac:dyDescent="0.3">
      <c r="A132" s="23" t="s">
        <v>47</v>
      </c>
      <c r="B132" s="28">
        <v>2027</v>
      </c>
      <c r="C132" s="26" t="s">
        <v>358</v>
      </c>
      <c r="D132" s="27">
        <v>250000</v>
      </c>
    </row>
    <row r="133" spans="1:4" x14ac:dyDescent="0.3">
      <c r="A133" s="23" t="s">
        <v>47</v>
      </c>
      <c r="B133" s="28">
        <v>2027</v>
      </c>
      <c r="C133" s="26" t="s">
        <v>359</v>
      </c>
      <c r="D133" s="27">
        <v>569709</v>
      </c>
    </row>
    <row r="134" spans="1:4" x14ac:dyDescent="0.3">
      <c r="A134" s="23" t="s">
        <v>47</v>
      </c>
      <c r="B134" s="28">
        <v>2027</v>
      </c>
      <c r="C134" s="26" t="s">
        <v>360</v>
      </c>
      <c r="D134" s="27">
        <v>3124110</v>
      </c>
    </row>
    <row r="135" spans="1:4" x14ac:dyDescent="0.3">
      <c r="A135" s="23" t="s">
        <v>47</v>
      </c>
      <c r="B135" s="28">
        <v>2027</v>
      </c>
      <c r="C135" s="26" t="s">
        <v>369</v>
      </c>
      <c r="D135" s="27">
        <v>50000000</v>
      </c>
    </row>
    <row r="136" spans="1:4" x14ac:dyDescent="0.3">
      <c r="A136" s="23" t="s">
        <v>47</v>
      </c>
      <c r="B136" s="28">
        <v>2027</v>
      </c>
      <c r="C136" s="26" t="s">
        <v>361</v>
      </c>
      <c r="D136" s="27">
        <v>218075</v>
      </c>
    </row>
    <row r="137" spans="1:4" x14ac:dyDescent="0.3">
      <c r="A137" s="23" t="s">
        <v>47</v>
      </c>
      <c r="B137" s="28">
        <v>2027</v>
      </c>
      <c r="C137" s="26" t="s">
        <v>362</v>
      </c>
      <c r="D137" s="27">
        <v>285480</v>
      </c>
    </row>
    <row r="138" spans="1:4" x14ac:dyDescent="0.3">
      <c r="A138" s="23" t="s">
        <v>47</v>
      </c>
      <c r="B138" s="28">
        <v>2027</v>
      </c>
      <c r="C138" s="26" t="s">
        <v>363</v>
      </c>
      <c r="D138" s="27">
        <v>390954</v>
      </c>
    </row>
    <row r="139" spans="1:4" x14ac:dyDescent="0.3">
      <c r="A139" s="23" t="s">
        <v>47</v>
      </c>
      <c r="B139" s="28">
        <v>2027</v>
      </c>
      <c r="C139" s="26" t="s">
        <v>364</v>
      </c>
      <c r="D139" s="27">
        <v>20000000</v>
      </c>
    </row>
    <row r="140" spans="1:4" x14ac:dyDescent="0.3">
      <c r="A140" s="23" t="s">
        <v>47</v>
      </c>
      <c r="B140" s="28">
        <v>2027</v>
      </c>
      <c r="C140" s="26" t="s">
        <v>370</v>
      </c>
      <c r="D140" s="27">
        <v>5000000</v>
      </c>
    </row>
    <row r="141" spans="1:4" x14ac:dyDescent="0.3">
      <c r="A141" s="23" t="s">
        <v>47</v>
      </c>
      <c r="B141" s="28">
        <v>2027</v>
      </c>
      <c r="C141" s="26" t="s">
        <v>371</v>
      </c>
      <c r="D141" s="27">
        <v>500000</v>
      </c>
    </row>
    <row r="142" spans="1:4" x14ac:dyDescent="0.3">
      <c r="A142" s="23" t="s">
        <v>47</v>
      </c>
      <c r="B142" s="28">
        <v>2028</v>
      </c>
      <c r="C142" s="26" t="s">
        <v>354</v>
      </c>
      <c r="D142" s="27">
        <v>60700</v>
      </c>
    </row>
    <row r="143" spans="1:4" x14ac:dyDescent="0.3">
      <c r="A143" s="23" t="s">
        <v>47</v>
      </c>
      <c r="B143" s="28">
        <v>2028</v>
      </c>
      <c r="C143" s="26" t="s">
        <v>355</v>
      </c>
      <c r="D143" s="27">
        <v>2504360</v>
      </c>
    </row>
    <row r="144" spans="1:4" x14ac:dyDescent="0.3">
      <c r="A144" s="23" t="s">
        <v>47</v>
      </c>
      <c r="B144" s="28">
        <v>2028</v>
      </c>
      <c r="C144" s="26" t="s">
        <v>356</v>
      </c>
      <c r="D144" s="27">
        <v>681975</v>
      </c>
    </row>
    <row r="145" spans="1:4" x14ac:dyDescent="0.3">
      <c r="A145" s="23" t="s">
        <v>47</v>
      </c>
      <c r="B145" s="28">
        <v>2028</v>
      </c>
      <c r="C145" s="26" t="s">
        <v>357</v>
      </c>
      <c r="D145" s="27">
        <v>176834</v>
      </c>
    </row>
    <row r="146" spans="1:4" x14ac:dyDescent="0.3">
      <c r="A146" s="23" t="s">
        <v>47</v>
      </c>
      <c r="B146" s="28">
        <v>2028</v>
      </c>
      <c r="C146" s="26" t="s">
        <v>358</v>
      </c>
      <c r="D146" s="27">
        <v>250000</v>
      </c>
    </row>
    <row r="147" spans="1:4" x14ac:dyDescent="0.3">
      <c r="A147" s="23" t="s">
        <v>47</v>
      </c>
      <c r="B147" s="28">
        <v>2028</v>
      </c>
      <c r="C147" s="26" t="s">
        <v>359</v>
      </c>
      <c r="D147" s="27">
        <v>575406</v>
      </c>
    </row>
    <row r="148" spans="1:4" x14ac:dyDescent="0.3">
      <c r="A148" s="23" t="s">
        <v>47</v>
      </c>
      <c r="B148" s="28">
        <v>2028</v>
      </c>
      <c r="C148" s="26" t="s">
        <v>360</v>
      </c>
      <c r="D148" s="27">
        <v>3186593</v>
      </c>
    </row>
    <row r="149" spans="1:4" x14ac:dyDescent="0.3">
      <c r="A149" s="23" t="s">
        <v>47</v>
      </c>
      <c r="B149" s="28">
        <v>2028</v>
      </c>
      <c r="C149" s="26" t="s">
        <v>361</v>
      </c>
      <c r="D149" s="27">
        <v>222436</v>
      </c>
    </row>
    <row r="150" spans="1:4" x14ac:dyDescent="0.3">
      <c r="A150" s="23" t="s">
        <v>47</v>
      </c>
      <c r="B150" s="28">
        <v>2028</v>
      </c>
      <c r="C150" s="26" t="s">
        <v>362</v>
      </c>
      <c r="D150" s="27">
        <v>291188</v>
      </c>
    </row>
    <row r="151" spans="1:4" x14ac:dyDescent="0.3">
      <c r="A151" s="23" t="s">
        <v>47</v>
      </c>
      <c r="B151" s="28">
        <v>2028</v>
      </c>
      <c r="C151" s="26" t="s">
        <v>363</v>
      </c>
      <c r="D151" s="27">
        <v>398773</v>
      </c>
    </row>
    <row r="152" spans="1:4" x14ac:dyDescent="0.3">
      <c r="A152" s="23" t="s">
        <v>47</v>
      </c>
      <c r="B152" s="28">
        <v>2028</v>
      </c>
      <c r="C152" s="26" t="s">
        <v>364</v>
      </c>
      <c r="D152" s="27">
        <v>20000000</v>
      </c>
    </row>
    <row r="153" spans="1:4" x14ac:dyDescent="0.3">
      <c r="A153" s="23" t="s">
        <v>47</v>
      </c>
      <c r="B153" s="28">
        <v>2028</v>
      </c>
      <c r="C153" s="26" t="s">
        <v>370</v>
      </c>
      <c r="D153" s="27">
        <v>5000000</v>
      </c>
    </row>
    <row r="154" spans="1:4" x14ac:dyDescent="0.3">
      <c r="A154" s="23" t="s">
        <v>49</v>
      </c>
      <c r="B154" s="4"/>
      <c r="C154" s="7" t="s">
        <v>290</v>
      </c>
      <c r="D154" s="27"/>
    </row>
    <row r="155" spans="1:4" x14ac:dyDescent="0.3">
      <c r="A155" s="23" t="s">
        <v>51</v>
      </c>
      <c r="B155" s="4">
        <v>2025</v>
      </c>
      <c r="C155" s="7" t="s">
        <v>372</v>
      </c>
      <c r="D155" s="27">
        <v>70000</v>
      </c>
    </row>
    <row r="156" spans="1:4" x14ac:dyDescent="0.3">
      <c r="A156" s="23" t="s">
        <v>53</v>
      </c>
      <c r="B156" s="15" t="s">
        <v>329</v>
      </c>
      <c r="C156" s="7" t="s">
        <v>373</v>
      </c>
      <c r="D156" s="27">
        <v>400000</v>
      </c>
    </row>
    <row r="157" spans="1:4" x14ac:dyDescent="0.3">
      <c r="A157" s="23" t="s">
        <v>53</v>
      </c>
      <c r="B157" s="15" t="s">
        <v>329</v>
      </c>
      <c r="C157" s="7" t="s">
        <v>374</v>
      </c>
      <c r="D157" s="27">
        <v>500000</v>
      </c>
    </row>
    <row r="158" spans="1:4" x14ac:dyDescent="0.3">
      <c r="A158" s="23" t="s">
        <v>53</v>
      </c>
      <c r="B158" s="15" t="s">
        <v>329</v>
      </c>
      <c r="C158" s="7" t="s">
        <v>375</v>
      </c>
      <c r="D158" s="27">
        <v>400000</v>
      </c>
    </row>
    <row r="159" spans="1:4" x14ac:dyDescent="0.3">
      <c r="A159" s="23" t="s">
        <v>53</v>
      </c>
      <c r="B159" s="15" t="s">
        <v>329</v>
      </c>
      <c r="C159" s="7" t="s">
        <v>376</v>
      </c>
      <c r="D159" s="27">
        <v>1100000</v>
      </c>
    </row>
    <row r="160" spans="1:4" x14ac:dyDescent="0.3">
      <c r="A160" s="23" t="s">
        <v>55</v>
      </c>
      <c r="C160" s="7" t="s">
        <v>290</v>
      </c>
      <c r="D160" s="27"/>
    </row>
    <row r="161" spans="1:4" x14ac:dyDescent="0.3">
      <c r="A161" s="23" t="s">
        <v>57</v>
      </c>
      <c r="C161" s="7" t="s">
        <v>290</v>
      </c>
      <c r="D161" s="27"/>
    </row>
    <row r="162" spans="1:4" x14ac:dyDescent="0.3">
      <c r="A162" s="4" t="s">
        <v>59</v>
      </c>
      <c r="B162" s="4"/>
      <c r="C162" s="7" t="s">
        <v>290</v>
      </c>
      <c r="D162" s="27"/>
    </row>
    <row r="163" spans="1:4" x14ac:dyDescent="0.3">
      <c r="A163" s="4" t="s">
        <v>63</v>
      </c>
      <c r="B163" s="4">
        <v>2025</v>
      </c>
      <c r="C163" s="7" t="s">
        <v>377</v>
      </c>
      <c r="D163" s="27">
        <v>5400000</v>
      </c>
    </row>
    <row r="164" spans="1:4" x14ac:dyDescent="0.3">
      <c r="A164" s="4" t="s">
        <v>63</v>
      </c>
      <c r="B164" s="4">
        <v>2026</v>
      </c>
      <c r="C164" s="7" t="s">
        <v>378</v>
      </c>
      <c r="D164" s="27">
        <v>200000</v>
      </c>
    </row>
    <row r="165" spans="1:4" x14ac:dyDescent="0.3">
      <c r="A165" s="4" t="s">
        <v>63</v>
      </c>
      <c r="B165" s="4">
        <v>2027</v>
      </c>
      <c r="C165" s="7" t="s">
        <v>379</v>
      </c>
      <c r="D165" s="27">
        <v>150000</v>
      </c>
    </row>
    <row r="166" spans="1:4" x14ac:dyDescent="0.3">
      <c r="A166" s="4" t="s">
        <v>66</v>
      </c>
      <c r="B166" s="4">
        <v>2025</v>
      </c>
      <c r="C166" s="7" t="s">
        <v>380</v>
      </c>
      <c r="D166" s="27">
        <v>140000</v>
      </c>
    </row>
    <row r="167" spans="1:4" x14ac:dyDescent="0.3">
      <c r="A167" s="4" t="s">
        <v>66</v>
      </c>
      <c r="B167" s="4">
        <v>2025</v>
      </c>
      <c r="C167" s="7" t="s">
        <v>381</v>
      </c>
      <c r="D167" s="27">
        <v>100000</v>
      </c>
    </row>
    <row r="168" spans="1:4" x14ac:dyDescent="0.3">
      <c r="A168" s="4" t="s">
        <v>66</v>
      </c>
      <c r="B168" s="4">
        <v>2025</v>
      </c>
      <c r="C168" s="7" t="s">
        <v>382</v>
      </c>
      <c r="D168" s="27">
        <v>125000</v>
      </c>
    </row>
    <row r="169" spans="1:4" x14ac:dyDescent="0.3">
      <c r="A169" s="4" t="s">
        <v>66</v>
      </c>
      <c r="B169" s="4">
        <v>2025</v>
      </c>
      <c r="C169" s="7" t="s">
        <v>383</v>
      </c>
      <c r="D169" s="27">
        <v>1050000</v>
      </c>
    </row>
    <row r="170" spans="1:4" x14ac:dyDescent="0.3">
      <c r="A170" s="4" t="s">
        <v>66</v>
      </c>
      <c r="B170" s="4">
        <v>2026</v>
      </c>
      <c r="C170" s="7" t="s">
        <v>380</v>
      </c>
      <c r="D170" s="27">
        <v>140000</v>
      </c>
    </row>
    <row r="171" spans="1:4" x14ac:dyDescent="0.3">
      <c r="A171" s="4" t="s">
        <v>66</v>
      </c>
      <c r="B171" s="4">
        <v>2026</v>
      </c>
      <c r="C171" s="7" t="s">
        <v>381</v>
      </c>
      <c r="D171" s="27">
        <v>100000</v>
      </c>
    </row>
    <row r="172" spans="1:4" x14ac:dyDescent="0.3">
      <c r="A172" s="4" t="s">
        <v>66</v>
      </c>
      <c r="B172" s="4">
        <v>2026</v>
      </c>
      <c r="C172" s="7" t="s">
        <v>382</v>
      </c>
      <c r="D172" s="27">
        <v>125000</v>
      </c>
    </row>
    <row r="173" spans="1:4" x14ac:dyDescent="0.3">
      <c r="A173" s="4" t="s">
        <v>66</v>
      </c>
      <c r="B173" s="4">
        <v>2026</v>
      </c>
      <c r="C173" s="7" t="s">
        <v>383</v>
      </c>
      <c r="D173" s="27">
        <v>1050000</v>
      </c>
    </row>
    <row r="174" spans="1:4" x14ac:dyDescent="0.3">
      <c r="A174" s="4" t="s">
        <v>66</v>
      </c>
      <c r="B174" s="4">
        <v>2027</v>
      </c>
      <c r="C174" s="7" t="s">
        <v>380</v>
      </c>
      <c r="D174" s="27">
        <v>140000</v>
      </c>
    </row>
    <row r="175" spans="1:4" x14ac:dyDescent="0.3">
      <c r="A175" s="4" t="s">
        <v>66</v>
      </c>
      <c r="B175" s="4">
        <v>2027</v>
      </c>
      <c r="C175" s="7" t="s">
        <v>381</v>
      </c>
      <c r="D175" s="27">
        <v>100000</v>
      </c>
    </row>
    <row r="176" spans="1:4" x14ac:dyDescent="0.3">
      <c r="A176" s="4" t="s">
        <v>66</v>
      </c>
      <c r="B176" s="4">
        <v>2027</v>
      </c>
      <c r="C176" s="7" t="s">
        <v>382</v>
      </c>
      <c r="D176" s="27">
        <v>125000</v>
      </c>
    </row>
    <row r="177" spans="1:4" x14ac:dyDescent="0.3">
      <c r="A177" s="4" t="s">
        <v>66</v>
      </c>
      <c r="B177" s="4">
        <v>2027</v>
      </c>
      <c r="C177" s="7" t="s">
        <v>383</v>
      </c>
      <c r="D177" s="27">
        <v>1050000</v>
      </c>
    </row>
    <row r="178" spans="1:4" x14ac:dyDescent="0.3">
      <c r="A178" s="4" t="s">
        <v>66</v>
      </c>
      <c r="B178" s="4">
        <v>2028</v>
      </c>
      <c r="C178" s="7" t="s">
        <v>380</v>
      </c>
      <c r="D178" s="27">
        <v>140000</v>
      </c>
    </row>
    <row r="179" spans="1:4" x14ac:dyDescent="0.3">
      <c r="A179" s="4" t="s">
        <v>66</v>
      </c>
      <c r="B179" s="4">
        <v>2028</v>
      </c>
      <c r="C179" s="7" t="s">
        <v>381</v>
      </c>
      <c r="D179" s="27">
        <v>100000</v>
      </c>
    </row>
    <row r="180" spans="1:4" x14ac:dyDescent="0.3">
      <c r="A180" s="4" t="s">
        <v>66</v>
      </c>
      <c r="B180" s="4">
        <v>2028</v>
      </c>
      <c r="C180" s="7" t="s">
        <v>382</v>
      </c>
      <c r="D180" s="27">
        <v>125000</v>
      </c>
    </row>
    <row r="181" spans="1:4" x14ac:dyDescent="0.3">
      <c r="A181" s="4" t="s">
        <v>66</v>
      </c>
      <c r="B181" s="4">
        <v>2028</v>
      </c>
      <c r="C181" s="7" t="s">
        <v>383</v>
      </c>
      <c r="D181" s="27">
        <v>1050000</v>
      </c>
    </row>
    <row r="182" spans="1:4" x14ac:dyDescent="0.3">
      <c r="A182" s="7" t="s">
        <v>68</v>
      </c>
      <c r="B182" s="4">
        <v>2025</v>
      </c>
      <c r="C182" s="7" t="s">
        <v>384</v>
      </c>
      <c r="D182" s="27">
        <v>1342320</v>
      </c>
    </row>
    <row r="183" spans="1:4" x14ac:dyDescent="0.3">
      <c r="A183" s="7" t="s">
        <v>68</v>
      </c>
      <c r="B183" s="4">
        <v>2026</v>
      </c>
      <c r="C183" s="7" t="s">
        <v>384</v>
      </c>
      <c r="D183" s="27">
        <v>1382590</v>
      </c>
    </row>
    <row r="184" spans="1:4" x14ac:dyDescent="0.3">
      <c r="A184" s="7" t="s">
        <v>68</v>
      </c>
      <c r="B184" s="4">
        <v>2027</v>
      </c>
      <c r="C184" s="7" t="s">
        <v>384</v>
      </c>
      <c r="D184" s="27">
        <v>1424068</v>
      </c>
    </row>
    <row r="185" spans="1:4" x14ac:dyDescent="0.3">
      <c r="A185" s="7" t="s">
        <v>68</v>
      </c>
      <c r="B185" s="4">
        <v>2028</v>
      </c>
      <c r="C185" s="7" t="s">
        <v>384</v>
      </c>
      <c r="D185" s="27">
        <v>1466790</v>
      </c>
    </row>
    <row r="186" spans="1:4" x14ac:dyDescent="0.3">
      <c r="A186" s="7" t="s">
        <v>74</v>
      </c>
      <c r="B186" s="4" t="s">
        <v>316</v>
      </c>
      <c r="C186" s="7" t="s">
        <v>385</v>
      </c>
      <c r="D186" s="27">
        <v>200000</v>
      </c>
    </row>
    <row r="187" spans="1:4" x14ac:dyDescent="0.3">
      <c r="A187" s="7" t="s">
        <v>74</v>
      </c>
      <c r="B187" s="4" t="s">
        <v>316</v>
      </c>
      <c r="C187" s="7" t="s">
        <v>386</v>
      </c>
      <c r="D187" s="27">
        <v>20280</v>
      </c>
    </row>
    <row r="188" spans="1:4" x14ac:dyDescent="0.3">
      <c r="A188" s="7" t="s">
        <v>74</v>
      </c>
      <c r="B188" s="4" t="s">
        <v>316</v>
      </c>
      <c r="C188" s="7" t="s">
        <v>387</v>
      </c>
      <c r="D188" s="27">
        <v>1975000</v>
      </c>
    </row>
    <row r="189" spans="1:4" x14ac:dyDescent="0.3">
      <c r="A189" s="7" t="s">
        <v>74</v>
      </c>
      <c r="B189" s="4" t="s">
        <v>316</v>
      </c>
      <c r="C189" s="7" t="s">
        <v>388</v>
      </c>
      <c r="D189" s="27">
        <v>399202</v>
      </c>
    </row>
    <row r="190" spans="1:4" x14ac:dyDescent="0.3">
      <c r="A190" s="7" t="s">
        <v>74</v>
      </c>
      <c r="B190" s="4" t="s">
        <v>316</v>
      </c>
      <c r="C190" s="7" t="s">
        <v>389</v>
      </c>
      <c r="D190" s="27">
        <v>867500</v>
      </c>
    </row>
    <row r="191" spans="1:4" x14ac:dyDescent="0.3">
      <c r="A191" s="7" t="s">
        <v>74</v>
      </c>
      <c r="B191" s="4" t="s">
        <v>316</v>
      </c>
      <c r="C191" s="7" t="s">
        <v>390</v>
      </c>
      <c r="D191" s="27">
        <v>450000</v>
      </c>
    </row>
    <row r="192" spans="1:4" x14ac:dyDescent="0.3">
      <c r="A192" s="7" t="s">
        <v>74</v>
      </c>
      <c r="B192" s="4" t="s">
        <v>316</v>
      </c>
      <c r="C192" s="7" t="s">
        <v>391</v>
      </c>
      <c r="D192" s="27">
        <v>5500000</v>
      </c>
    </row>
    <row r="193" spans="1:4" x14ac:dyDescent="0.3">
      <c r="A193" s="7" t="s">
        <v>74</v>
      </c>
      <c r="B193" s="4" t="s">
        <v>316</v>
      </c>
      <c r="C193" s="7" t="s">
        <v>392</v>
      </c>
      <c r="D193" s="27">
        <v>227192</v>
      </c>
    </row>
    <row r="194" spans="1:4" x14ac:dyDescent="0.3">
      <c r="A194" s="7" t="s">
        <v>74</v>
      </c>
      <c r="B194" s="4" t="s">
        <v>316</v>
      </c>
      <c r="C194" s="7" t="s">
        <v>393</v>
      </c>
      <c r="D194" s="27">
        <v>233722</v>
      </c>
    </row>
    <row r="195" spans="1:4" x14ac:dyDescent="0.3">
      <c r="A195" s="7" t="s">
        <v>74</v>
      </c>
      <c r="B195" s="4" t="s">
        <v>316</v>
      </c>
      <c r="C195" s="7" t="s">
        <v>394</v>
      </c>
      <c r="D195" s="27">
        <v>120663</v>
      </c>
    </row>
    <row r="196" spans="1:4" x14ac:dyDescent="0.3">
      <c r="A196" s="7" t="s">
        <v>74</v>
      </c>
      <c r="B196" s="4" t="s">
        <v>316</v>
      </c>
      <c r="C196" s="7" t="s">
        <v>392</v>
      </c>
      <c r="D196" s="27">
        <v>634130</v>
      </c>
    </row>
    <row r="197" spans="1:4" x14ac:dyDescent="0.3">
      <c r="A197" s="7" t="s">
        <v>76</v>
      </c>
      <c r="B197" s="4">
        <v>2026</v>
      </c>
      <c r="C197" s="4" t="s">
        <v>395</v>
      </c>
      <c r="D197" s="27">
        <v>1838551</v>
      </c>
    </row>
    <row r="198" spans="1:4" x14ac:dyDescent="0.3">
      <c r="A198" s="7" t="s">
        <v>76</v>
      </c>
      <c r="B198" s="4">
        <v>2026</v>
      </c>
      <c r="C198" s="7" t="s">
        <v>396</v>
      </c>
      <c r="D198" s="27">
        <v>127000</v>
      </c>
    </row>
    <row r="199" spans="1:4" x14ac:dyDescent="0.3">
      <c r="A199" s="7" t="s">
        <v>76</v>
      </c>
      <c r="B199" s="4">
        <v>2026</v>
      </c>
      <c r="C199" s="7" t="s">
        <v>397</v>
      </c>
      <c r="D199" s="27">
        <v>59052</v>
      </c>
    </row>
    <row r="200" spans="1:4" x14ac:dyDescent="0.3">
      <c r="A200" s="7" t="s">
        <v>76</v>
      </c>
      <c r="B200" s="4">
        <v>2026</v>
      </c>
      <c r="C200" s="7" t="s">
        <v>398</v>
      </c>
      <c r="D200" s="27">
        <v>323763</v>
      </c>
    </row>
    <row r="201" spans="1:4" x14ac:dyDescent="0.3">
      <c r="A201" s="7" t="s">
        <v>76</v>
      </c>
      <c r="B201" s="4">
        <v>2027</v>
      </c>
      <c r="C201" s="7" t="s">
        <v>328</v>
      </c>
      <c r="D201" s="27">
        <v>326621</v>
      </c>
    </row>
    <row r="202" spans="1:4" x14ac:dyDescent="0.3">
      <c r="A202" s="7" t="s">
        <v>76</v>
      </c>
      <c r="B202" s="4">
        <v>2028</v>
      </c>
      <c r="C202" s="7" t="s">
        <v>399</v>
      </c>
      <c r="D202" s="27">
        <v>356778</v>
      </c>
    </row>
    <row r="203" spans="1:4" x14ac:dyDescent="0.3">
      <c r="A203" s="14" t="s">
        <v>78</v>
      </c>
      <c r="B203" s="14" t="s">
        <v>306</v>
      </c>
      <c r="C203" s="14" t="s">
        <v>400</v>
      </c>
      <c r="D203" s="27" t="s">
        <v>316</v>
      </c>
    </row>
    <row r="204" spans="1:4" x14ac:dyDescent="0.3">
      <c r="A204" s="14" t="s">
        <v>78</v>
      </c>
      <c r="B204" s="14" t="s">
        <v>401</v>
      </c>
      <c r="C204" s="14" t="s">
        <v>402</v>
      </c>
      <c r="D204" s="27" t="s">
        <v>316</v>
      </c>
    </row>
    <row r="205" spans="1:4" x14ac:dyDescent="0.3">
      <c r="A205" s="14" t="s">
        <v>78</v>
      </c>
      <c r="B205" s="14" t="s">
        <v>403</v>
      </c>
      <c r="C205" s="14" t="s">
        <v>404</v>
      </c>
      <c r="D205" s="27" t="s">
        <v>316</v>
      </c>
    </row>
    <row r="206" spans="1:4" x14ac:dyDescent="0.3">
      <c r="A206" s="14" t="s">
        <v>78</v>
      </c>
      <c r="B206" s="14" t="s">
        <v>403</v>
      </c>
      <c r="C206" s="14" t="s">
        <v>405</v>
      </c>
      <c r="D206" s="27" t="s">
        <v>316</v>
      </c>
    </row>
    <row r="207" spans="1:4" x14ac:dyDescent="0.3">
      <c r="A207" s="14" t="s">
        <v>78</v>
      </c>
      <c r="B207" s="14" t="s">
        <v>401</v>
      </c>
      <c r="C207" s="14" t="s">
        <v>406</v>
      </c>
      <c r="D207" s="27" t="s">
        <v>316</v>
      </c>
    </row>
    <row r="208" spans="1:4" x14ac:dyDescent="0.3">
      <c r="A208" s="14" t="s">
        <v>81</v>
      </c>
      <c r="B208" s="15">
        <v>2025</v>
      </c>
      <c r="C208" s="14" t="s">
        <v>407</v>
      </c>
      <c r="D208" s="27" t="s">
        <v>316</v>
      </c>
    </row>
    <row r="209" spans="1:4" x14ac:dyDescent="0.3">
      <c r="A209" s="14" t="s">
        <v>81</v>
      </c>
      <c r="B209" s="15">
        <v>2025</v>
      </c>
      <c r="C209" s="14" t="s">
        <v>408</v>
      </c>
      <c r="D209" s="27" t="s">
        <v>316</v>
      </c>
    </row>
    <row r="210" spans="1:4" x14ac:dyDescent="0.3">
      <c r="A210" s="14" t="s">
        <v>81</v>
      </c>
      <c r="B210" s="15">
        <v>2026</v>
      </c>
      <c r="C210" s="14" t="s">
        <v>409</v>
      </c>
      <c r="D210" s="27" t="s">
        <v>316</v>
      </c>
    </row>
    <row r="211" spans="1:4" x14ac:dyDescent="0.3">
      <c r="A211" s="14" t="s">
        <v>81</v>
      </c>
      <c r="B211" s="15">
        <v>2025</v>
      </c>
      <c r="C211" s="14" t="s">
        <v>410</v>
      </c>
      <c r="D211" s="27" t="s">
        <v>316</v>
      </c>
    </row>
    <row r="212" spans="1:4" x14ac:dyDescent="0.3">
      <c r="A212" s="14" t="s">
        <v>81</v>
      </c>
      <c r="B212" s="15">
        <v>2027</v>
      </c>
      <c r="C212" s="14" t="s">
        <v>411</v>
      </c>
      <c r="D212" s="27" t="s">
        <v>316</v>
      </c>
    </row>
    <row r="213" spans="1:4" x14ac:dyDescent="0.3">
      <c r="A213" s="14" t="s">
        <v>81</v>
      </c>
      <c r="B213" s="15">
        <v>2028</v>
      </c>
      <c r="C213" s="14" t="s">
        <v>412</v>
      </c>
      <c r="D213" s="27" t="s">
        <v>316</v>
      </c>
    </row>
    <row r="214" spans="1:4" x14ac:dyDescent="0.3">
      <c r="A214" s="14" t="s">
        <v>81</v>
      </c>
      <c r="B214" s="15">
        <v>2029</v>
      </c>
      <c r="C214" s="14" t="s">
        <v>413</v>
      </c>
      <c r="D214" s="27" t="s">
        <v>316</v>
      </c>
    </row>
    <row r="215" spans="1:4" x14ac:dyDescent="0.3">
      <c r="A215" s="14" t="s">
        <v>81</v>
      </c>
      <c r="B215" s="15">
        <v>2029</v>
      </c>
      <c r="C215" s="14" t="s">
        <v>414</v>
      </c>
      <c r="D215" s="27" t="s">
        <v>316</v>
      </c>
    </row>
    <row r="216" spans="1:4" x14ac:dyDescent="0.3">
      <c r="A216" s="14" t="s">
        <v>81</v>
      </c>
      <c r="B216" s="15">
        <v>2029</v>
      </c>
      <c r="C216" s="14" t="s">
        <v>415</v>
      </c>
      <c r="D216" s="27" t="s">
        <v>316</v>
      </c>
    </row>
    <row r="217" spans="1:4" x14ac:dyDescent="0.3">
      <c r="A217" s="14" t="s">
        <v>81</v>
      </c>
      <c r="B217" s="15">
        <v>2029</v>
      </c>
      <c r="C217" s="14" t="s">
        <v>416</v>
      </c>
      <c r="D217" s="27" t="s">
        <v>316</v>
      </c>
    </row>
    <row r="218" spans="1:4" x14ac:dyDescent="0.3">
      <c r="A218" s="14" t="s">
        <v>81</v>
      </c>
      <c r="B218" s="15">
        <v>2029</v>
      </c>
      <c r="C218" s="14" t="s">
        <v>417</v>
      </c>
      <c r="D218" s="27" t="s">
        <v>418</v>
      </c>
    </row>
    <row r="219" spans="1:4" x14ac:dyDescent="0.3">
      <c r="A219" s="7" t="s">
        <v>84</v>
      </c>
      <c r="B219" s="4">
        <v>2025</v>
      </c>
      <c r="C219" s="7" t="s">
        <v>419</v>
      </c>
      <c r="D219" s="27">
        <v>1500000</v>
      </c>
    </row>
    <row r="220" spans="1:4" x14ac:dyDescent="0.3">
      <c r="A220" s="7" t="s">
        <v>84</v>
      </c>
      <c r="B220" s="4" t="s">
        <v>420</v>
      </c>
      <c r="C220" s="7" t="s">
        <v>421</v>
      </c>
      <c r="D220" s="27">
        <v>9000000</v>
      </c>
    </row>
    <row r="221" spans="1:4" x14ac:dyDescent="0.3">
      <c r="A221" s="7" t="s">
        <v>87</v>
      </c>
      <c r="B221" s="4"/>
      <c r="C221" s="7" t="s">
        <v>290</v>
      </c>
      <c r="D221" s="27"/>
    </row>
    <row r="222" spans="1:4" x14ac:dyDescent="0.3">
      <c r="A222" s="7" t="s">
        <v>89</v>
      </c>
      <c r="B222" s="4"/>
      <c r="C222" s="7" t="s">
        <v>290</v>
      </c>
      <c r="D222" s="27"/>
    </row>
    <row r="223" spans="1:4" x14ac:dyDescent="0.3">
      <c r="A223" s="22" t="s">
        <v>91</v>
      </c>
      <c r="B223" s="15">
        <v>2025</v>
      </c>
      <c r="C223" s="14" t="s">
        <v>422</v>
      </c>
      <c r="D223" s="27">
        <v>600000</v>
      </c>
    </row>
    <row r="224" spans="1:4" x14ac:dyDescent="0.3">
      <c r="A224" s="22" t="s">
        <v>91</v>
      </c>
      <c r="B224" s="15">
        <v>2025</v>
      </c>
      <c r="C224" s="14" t="s">
        <v>423</v>
      </c>
      <c r="D224" s="27">
        <v>200000</v>
      </c>
    </row>
    <row r="225" spans="1:4" x14ac:dyDescent="0.3">
      <c r="A225" s="22" t="s">
        <v>91</v>
      </c>
      <c r="B225" s="15">
        <v>2025</v>
      </c>
      <c r="C225" s="14" t="s">
        <v>424</v>
      </c>
      <c r="D225" s="27">
        <v>100000</v>
      </c>
    </row>
    <row r="226" spans="1:4" x14ac:dyDescent="0.3">
      <c r="A226" s="22" t="s">
        <v>91</v>
      </c>
      <c r="B226" s="15">
        <v>2025</v>
      </c>
      <c r="C226" s="14" t="s">
        <v>425</v>
      </c>
      <c r="D226" s="27">
        <v>100000</v>
      </c>
    </row>
    <row r="231" spans="1:4" x14ac:dyDescent="0.3">
      <c r="B231" s="14"/>
    </row>
    <row r="232" spans="1:4" x14ac:dyDescent="0.3">
      <c r="B232" s="14"/>
    </row>
    <row r="233" spans="1:4" x14ac:dyDescent="0.3">
      <c r="B233" s="14"/>
    </row>
    <row r="234" spans="1:4" x14ac:dyDescent="0.3">
      <c r="B234" s="14"/>
    </row>
    <row r="235" spans="1:4" x14ac:dyDescent="0.3">
      <c r="B235" s="14"/>
    </row>
    <row r="236" spans="1:4" x14ac:dyDescent="0.3">
      <c r="B236" s="14"/>
    </row>
    <row r="237" spans="1:4" x14ac:dyDescent="0.3">
      <c r="B237" s="14"/>
    </row>
    <row r="238" spans="1:4" x14ac:dyDescent="0.3">
      <c r="B238" s="14"/>
    </row>
    <row r="239" spans="1:4" x14ac:dyDescent="0.3">
      <c r="B239" s="14"/>
    </row>
    <row r="240" spans="1:4" x14ac:dyDescent="0.3">
      <c r="B240" s="14"/>
    </row>
    <row r="241" spans="2:2" x14ac:dyDescent="0.3">
      <c r="B241" s="14"/>
    </row>
  </sheetData>
  <phoneticPr fontId="9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C8BE0-643A-4BAB-A86E-684184E21CFF}">
  <sheetPr>
    <tabColor rgb="FF7030A0"/>
  </sheetPr>
  <dimension ref="A1:CR70"/>
  <sheetViews>
    <sheetView zoomScale="130" zoomScaleNormal="13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D2" sqref="D2"/>
    </sheetView>
  </sheetViews>
  <sheetFormatPr defaultRowHeight="12" x14ac:dyDescent="0.3"/>
  <cols>
    <col min="1" max="1" width="9" style="14" bestFit="1" customWidth="1"/>
    <col min="2" max="2" width="12.26953125" style="14" bestFit="1" customWidth="1"/>
    <col min="3" max="3" width="34.1796875" style="14" customWidth="1"/>
    <col min="4" max="4" width="34.90625" style="14" bestFit="1" customWidth="1"/>
    <col min="5" max="14" width="12.6328125" style="14" customWidth="1"/>
    <col min="15" max="19" width="10.6328125" style="14" customWidth="1"/>
    <col min="20" max="24" width="8.90625" style="14" customWidth="1"/>
    <col min="25" max="61" width="11.6328125" style="14" customWidth="1"/>
    <col min="62" max="66" width="9.90625" style="14" customWidth="1"/>
    <col min="67" max="76" width="8.7265625" style="14" customWidth="1"/>
    <col min="77" max="81" width="10.26953125" style="14" customWidth="1"/>
    <col min="82" max="86" width="10.08984375" style="14" customWidth="1"/>
    <col min="87" max="87" width="10.36328125" style="14" customWidth="1"/>
    <col min="88" max="91" width="10.1796875" style="14" customWidth="1"/>
    <col min="92" max="96" width="9" style="14" customWidth="1"/>
    <col min="97" max="16384" width="8.7265625" style="14"/>
  </cols>
  <sheetData>
    <row r="1" spans="1:96" s="53" customFormat="1" ht="66" customHeight="1" x14ac:dyDescent="0.3">
      <c r="A1" s="53" t="s">
        <v>579</v>
      </c>
      <c r="B1" s="53" t="s">
        <v>506</v>
      </c>
      <c r="C1" s="53" t="s">
        <v>509</v>
      </c>
      <c r="D1" s="53" t="s">
        <v>508</v>
      </c>
      <c r="E1" s="45" t="s">
        <v>585</v>
      </c>
      <c r="F1" s="45" t="s">
        <v>586</v>
      </c>
      <c r="G1" s="45" t="s">
        <v>587</v>
      </c>
      <c r="H1" s="45" t="s">
        <v>588</v>
      </c>
      <c r="I1" s="45" t="s">
        <v>589</v>
      </c>
      <c r="J1" s="46" t="s">
        <v>522</v>
      </c>
      <c r="K1" s="46" t="s">
        <v>523</v>
      </c>
      <c r="L1" s="46" t="s">
        <v>524</v>
      </c>
      <c r="M1" s="46" t="s">
        <v>525</v>
      </c>
      <c r="N1" s="46" t="s">
        <v>526</v>
      </c>
      <c r="O1" s="47" t="s">
        <v>591</v>
      </c>
      <c r="P1" s="47" t="s">
        <v>590</v>
      </c>
      <c r="Q1" s="47" t="s">
        <v>592</v>
      </c>
      <c r="R1" s="47" t="s">
        <v>593</v>
      </c>
      <c r="S1" s="47" t="s">
        <v>594</v>
      </c>
      <c r="T1" s="48" t="s">
        <v>595</v>
      </c>
      <c r="U1" s="48" t="s">
        <v>596</v>
      </c>
      <c r="V1" s="48" t="s">
        <v>597</v>
      </c>
      <c r="W1" s="48" t="s">
        <v>598</v>
      </c>
      <c r="X1" s="48" t="s">
        <v>599</v>
      </c>
      <c r="Y1" s="49" t="s">
        <v>545</v>
      </c>
      <c r="Z1" s="49" t="s">
        <v>550</v>
      </c>
      <c r="AA1" s="49" t="s">
        <v>555</v>
      </c>
      <c r="AB1" s="49" t="s">
        <v>522</v>
      </c>
      <c r="AC1" s="49" t="s">
        <v>527</v>
      </c>
      <c r="AD1" s="46" t="s">
        <v>546</v>
      </c>
      <c r="AE1" s="46" t="s">
        <v>528</v>
      </c>
      <c r="AF1" s="46" t="s">
        <v>529</v>
      </c>
      <c r="AG1" s="46" t="s">
        <v>523</v>
      </c>
      <c r="AH1" s="46" t="s">
        <v>530</v>
      </c>
      <c r="AI1" s="45" t="s">
        <v>547</v>
      </c>
      <c r="AJ1" s="45" t="s">
        <v>551</v>
      </c>
      <c r="AK1" s="45" t="s">
        <v>556</v>
      </c>
      <c r="AL1" s="45" t="s">
        <v>524</v>
      </c>
      <c r="AM1" s="45" t="s">
        <v>531</v>
      </c>
      <c r="AN1" s="46" t="s">
        <v>548</v>
      </c>
      <c r="AO1" s="46" t="s">
        <v>552</v>
      </c>
      <c r="AP1" s="46" t="s">
        <v>557</v>
      </c>
      <c r="AQ1" s="46" t="s">
        <v>525</v>
      </c>
      <c r="AR1" s="46" t="s">
        <v>532</v>
      </c>
      <c r="AS1" s="49" t="s">
        <v>549</v>
      </c>
      <c r="AT1" s="49" t="s">
        <v>553</v>
      </c>
      <c r="AU1" s="49" t="s">
        <v>554</v>
      </c>
      <c r="AV1" s="49" t="s">
        <v>526</v>
      </c>
      <c r="AW1" s="49" t="s">
        <v>533</v>
      </c>
      <c r="AX1" s="46" t="s">
        <v>558</v>
      </c>
      <c r="AY1" s="46" t="s">
        <v>559</v>
      </c>
      <c r="AZ1" s="46" t="s">
        <v>560</v>
      </c>
      <c r="BA1" s="46" t="s">
        <v>567</v>
      </c>
      <c r="BB1" s="46" t="s">
        <v>527</v>
      </c>
      <c r="BC1" s="45" t="s">
        <v>574</v>
      </c>
      <c r="BD1" s="45" t="s">
        <v>561</v>
      </c>
      <c r="BE1" s="45" t="s">
        <v>562</v>
      </c>
      <c r="BF1" s="45" t="s">
        <v>563</v>
      </c>
      <c r="BG1" s="45" t="s">
        <v>564</v>
      </c>
      <c r="BH1" s="45" t="s">
        <v>565</v>
      </c>
      <c r="BI1" s="45" t="s">
        <v>566</v>
      </c>
      <c r="BJ1" s="50" t="s">
        <v>568</v>
      </c>
      <c r="BK1" s="50" t="s">
        <v>570</v>
      </c>
      <c r="BL1" s="50" t="s">
        <v>534</v>
      </c>
      <c r="BM1" s="50" t="s">
        <v>535</v>
      </c>
      <c r="BN1" s="50" t="s">
        <v>575</v>
      </c>
      <c r="BO1" s="51" t="s">
        <v>599</v>
      </c>
      <c r="BP1" s="51" t="s">
        <v>598</v>
      </c>
      <c r="BQ1" s="51" t="s">
        <v>597</v>
      </c>
      <c r="BR1" s="51" t="s">
        <v>596</v>
      </c>
      <c r="BS1" s="51" t="s">
        <v>595</v>
      </c>
      <c r="BT1" s="52" t="s">
        <v>601</v>
      </c>
      <c r="BU1" s="52" t="s">
        <v>602</v>
      </c>
      <c r="BV1" s="52" t="s">
        <v>603</v>
      </c>
      <c r="BW1" s="52" t="s">
        <v>600</v>
      </c>
      <c r="BX1" s="52" t="s">
        <v>604</v>
      </c>
      <c r="BY1" s="45" t="s">
        <v>605</v>
      </c>
      <c r="BZ1" s="45" t="s">
        <v>606</v>
      </c>
      <c r="CA1" s="45" t="s">
        <v>607</v>
      </c>
      <c r="CB1" s="45" t="s">
        <v>608</v>
      </c>
      <c r="CC1" s="45" t="s">
        <v>609</v>
      </c>
      <c r="CD1" s="46" t="s">
        <v>610</v>
      </c>
      <c r="CE1" s="46" t="s">
        <v>611</v>
      </c>
      <c r="CF1" s="46" t="s">
        <v>612</v>
      </c>
      <c r="CG1" s="46" t="s">
        <v>613</v>
      </c>
      <c r="CH1" s="46" t="s">
        <v>614</v>
      </c>
      <c r="CI1" s="49" t="s">
        <v>615</v>
      </c>
      <c r="CJ1" s="49" t="s">
        <v>616</v>
      </c>
      <c r="CK1" s="49" t="s">
        <v>617</v>
      </c>
      <c r="CL1" s="49" t="s">
        <v>618</v>
      </c>
      <c r="CM1" s="49" t="s">
        <v>619</v>
      </c>
      <c r="CN1" s="47" t="s">
        <v>569</v>
      </c>
      <c r="CO1" s="47" t="s">
        <v>571</v>
      </c>
      <c r="CP1" s="47" t="s">
        <v>572</v>
      </c>
      <c r="CQ1" s="47" t="s">
        <v>573</v>
      </c>
      <c r="CR1" s="47" t="s">
        <v>576</v>
      </c>
    </row>
    <row r="2" spans="1:96" s="7" customFormat="1" x14ac:dyDescent="0.3">
      <c r="A2" s="7" t="s">
        <v>229</v>
      </c>
      <c r="B2" s="7" t="s">
        <v>536</v>
      </c>
      <c r="C2" s="7" t="s">
        <v>286</v>
      </c>
      <c r="D2" s="7" t="s">
        <v>229</v>
      </c>
      <c r="E2" s="54">
        <v>1277431</v>
      </c>
      <c r="F2" s="55">
        <v>2704236</v>
      </c>
      <c r="G2" s="55">
        <v>1913792</v>
      </c>
      <c r="H2" s="56">
        <v>1891794</v>
      </c>
      <c r="I2" s="56">
        <v>1356270</v>
      </c>
      <c r="J2" s="57">
        <v>4943382</v>
      </c>
      <c r="K2" s="58">
        <v>10532478</v>
      </c>
      <c r="L2" s="58">
        <v>7485122</v>
      </c>
      <c r="M2" s="59">
        <v>6923806</v>
      </c>
      <c r="N2" s="59">
        <v>4937573</v>
      </c>
      <c r="O2" s="60">
        <v>3.8697839648481991</v>
      </c>
      <c r="P2" s="60">
        <v>3.8948072579464217</v>
      </c>
      <c r="Q2" s="61">
        <v>3.9111470839046247</v>
      </c>
      <c r="R2" s="60">
        <v>3.6599154030512837</v>
      </c>
      <c r="S2" s="60">
        <v>3.6405531347003177</v>
      </c>
      <c r="T2" s="62">
        <v>0.1091853343369236</v>
      </c>
      <c r="U2" s="63">
        <v>0.10152598767062886</v>
      </c>
      <c r="V2" s="63">
        <v>9.4440411136864869E-2</v>
      </c>
      <c r="W2" s="62">
        <v>8.1439746431371224E-2</v>
      </c>
      <c r="X2" s="62">
        <v>9.8975280641656532E-2</v>
      </c>
      <c r="Y2" s="56">
        <v>114307</v>
      </c>
      <c r="Z2" s="56">
        <v>1046908</v>
      </c>
      <c r="AA2" s="56">
        <v>52305</v>
      </c>
      <c r="AB2" s="59">
        <v>4943382</v>
      </c>
      <c r="AC2" s="59">
        <v>5449879</v>
      </c>
      <c r="AD2" s="64">
        <v>215974</v>
      </c>
      <c r="AE2" s="64">
        <v>2127278</v>
      </c>
      <c r="AF2" s="64">
        <v>105956</v>
      </c>
      <c r="AG2" s="57">
        <v>10532478</v>
      </c>
      <c r="AH2" s="57">
        <v>10532478</v>
      </c>
      <c r="AI2" s="55">
        <v>137759</v>
      </c>
      <c r="AJ2" s="55">
        <v>1458687</v>
      </c>
      <c r="AK2" s="55">
        <v>69737</v>
      </c>
      <c r="AL2" s="58">
        <v>7485122</v>
      </c>
      <c r="AM2" s="58">
        <v>8445066</v>
      </c>
      <c r="AN2" s="55">
        <v>115520</v>
      </c>
      <c r="AO2" s="55">
        <v>1418472</v>
      </c>
      <c r="AP2" s="55">
        <v>65256</v>
      </c>
      <c r="AQ2" s="58">
        <v>6923806</v>
      </c>
      <c r="AR2" s="58">
        <v>7623535</v>
      </c>
      <c r="AS2" s="56">
        <v>107222</v>
      </c>
      <c r="AT2" s="56">
        <v>1083321</v>
      </c>
      <c r="AU2" s="56">
        <v>68140</v>
      </c>
      <c r="AV2" s="59">
        <v>4937573</v>
      </c>
      <c r="AW2" s="59">
        <v>6884363</v>
      </c>
      <c r="AX2" s="65">
        <v>2038553</v>
      </c>
      <c r="AY2" s="65">
        <v>1192036</v>
      </c>
      <c r="AZ2" s="65">
        <v>1532920</v>
      </c>
      <c r="BA2" s="65">
        <v>686370</v>
      </c>
      <c r="BB2" s="66">
        <f>SUM(AX2:BA2)</f>
        <v>5449879</v>
      </c>
      <c r="BC2" s="57">
        <v>506497</v>
      </c>
      <c r="BD2" s="57">
        <v>4072535</v>
      </c>
      <c r="BE2" s="57">
        <v>448273</v>
      </c>
      <c r="BF2" s="57">
        <v>422574</v>
      </c>
      <c r="BG2" s="57">
        <v>0</v>
      </c>
      <c r="BH2" s="57">
        <v>0</v>
      </c>
      <c r="BI2" s="65">
        <f>SUM(BC2:BH2)</f>
        <v>5449879</v>
      </c>
      <c r="BJ2" s="59">
        <v>139370</v>
      </c>
      <c r="BK2" s="59">
        <v>83282</v>
      </c>
      <c r="BL2" s="58">
        <v>124654</v>
      </c>
      <c r="BM2" s="58">
        <v>95524</v>
      </c>
      <c r="BN2" s="65">
        <v>105572</v>
      </c>
      <c r="BO2" s="62">
        <f t="shared" ref="BO2:BO37" si="0">AS2/AT2</f>
        <v>9.8975280641656532E-2</v>
      </c>
      <c r="BP2" s="62">
        <f t="shared" ref="BP2:BP37" si="1">AN2/AO2</f>
        <v>8.1439746431371224E-2</v>
      </c>
      <c r="BQ2" s="62">
        <f t="shared" ref="BQ2:BQ37" si="2">AI2/AJ2</f>
        <v>9.4440411136864869E-2</v>
      </c>
      <c r="BR2" s="62">
        <f t="shared" ref="BR2:BR37" si="3">AD2/AE2</f>
        <v>0.10152598767062886</v>
      </c>
      <c r="BS2" s="67">
        <f t="shared" ref="BS2:BS37" si="4">Y2/Z2</f>
        <v>0.1091853343369236</v>
      </c>
      <c r="BT2" s="62">
        <f t="shared" ref="BT2:BT37" si="5">AS2/AU2</f>
        <v>1.5735544467273261</v>
      </c>
      <c r="BU2" s="62">
        <f t="shared" ref="BU2:BU37" si="6">AN2/AP2</f>
        <v>1.7702586735319357</v>
      </c>
      <c r="BV2" s="62">
        <f t="shared" ref="BV2:BV37" si="7">AI2/AK2</f>
        <v>1.9754076028507106</v>
      </c>
      <c r="BW2" s="62">
        <f t="shared" ref="BW2:BW37" si="8">AD2/AF2</f>
        <v>2.038336668050889</v>
      </c>
      <c r="BX2" s="67">
        <f t="shared" ref="BX2:BX37" si="9">Y2/AA2</f>
        <v>2.1853933658350062</v>
      </c>
      <c r="BY2" s="60">
        <f>AV2/AT2</f>
        <v>4.5578115812395401</v>
      </c>
      <c r="BZ2" s="60">
        <f t="shared" ref="BZ2:BZ37" si="10">AQ2/AO2</f>
        <v>4.8811721345222185</v>
      </c>
      <c r="CA2" s="60">
        <f t="shared" ref="CA2:CA37" si="11">AL2/AJ2</f>
        <v>5.1314106453269277</v>
      </c>
      <c r="CB2" s="60">
        <f t="shared" ref="CB2:CB37" si="12">AG2/AE2</f>
        <v>4.9511525997072319</v>
      </c>
      <c r="CC2" s="60">
        <f t="shared" ref="CC2:CC37" si="13">AB2/Z2</f>
        <v>4.7218876921372273</v>
      </c>
      <c r="CD2" s="60">
        <f t="shared" ref="CD2:CD37" si="14">AV2/AU2</f>
        <v>72.462180804226591</v>
      </c>
      <c r="CE2" s="60">
        <f t="shared" ref="CE2:CE37" si="15">AQ2/AP2</f>
        <v>106.10221282334192</v>
      </c>
      <c r="CF2" s="60">
        <f t="shared" ref="CF2:CF37" si="16">AL2/AK2</f>
        <v>107.33358188622969</v>
      </c>
      <c r="CG2" s="60">
        <f t="shared" ref="CG2:CG37" si="17">AG2/AF2</f>
        <v>99.404262146551403</v>
      </c>
      <c r="CH2" s="60">
        <f t="shared" ref="CH2:CH37" si="18">AB2/AA2</f>
        <v>94.510696874103814</v>
      </c>
      <c r="CI2" s="60">
        <f t="shared" ref="CI2:CI37" si="19">AV2/AS2</f>
        <v>46.049999067355579</v>
      </c>
      <c r="CJ2" s="60">
        <f t="shared" ref="CJ2:CJ37" si="20">AQ2/AN2</f>
        <v>59.935993767313022</v>
      </c>
      <c r="CK2" s="60">
        <f t="shared" ref="CK2:CK37" si="21">AL2/AI2</f>
        <v>54.334903708650614</v>
      </c>
      <c r="CL2" s="60">
        <f t="shared" ref="CL2:CL37" si="22">AG2/AD2</f>
        <v>48.767342365284712</v>
      </c>
      <c r="CM2" s="60">
        <f t="shared" ref="CM2:CM37" si="23">AB2/Y2</f>
        <v>43.246537832328727</v>
      </c>
      <c r="CN2" s="68">
        <f t="shared" ref="CN2:CN37" si="24">BJ2/AV2</f>
        <v>2.8226418120805504E-2</v>
      </c>
      <c r="CO2" s="68">
        <f t="shared" ref="CO2:CO37" si="25">BK2/AQ2</f>
        <v>1.2028355502739389E-2</v>
      </c>
      <c r="CP2" s="68">
        <f t="shared" ref="CP2:CP37" si="26">BL2/AL2</f>
        <v>1.665356957441709E-2</v>
      </c>
      <c r="CQ2" s="68">
        <f t="shared" ref="CQ2:CQ37" si="27">BM2/AG2</f>
        <v>9.0694706411919394E-3</v>
      </c>
      <c r="CR2" s="68">
        <f t="shared" ref="CR2:CR37" si="28">BN2/AB2</f>
        <v>2.1356229399225064E-2</v>
      </c>
    </row>
    <row r="3" spans="1:96" s="7" customFormat="1" x14ac:dyDescent="0.3">
      <c r="A3" s="7" t="s">
        <v>229</v>
      </c>
      <c r="B3" s="7" t="s">
        <v>2</v>
      </c>
      <c r="C3" s="7" t="s">
        <v>230</v>
      </c>
      <c r="D3" s="7" t="s">
        <v>229</v>
      </c>
      <c r="E3" s="54">
        <v>800677</v>
      </c>
      <c r="F3" s="55">
        <v>765602</v>
      </c>
      <c r="G3" s="55">
        <v>808882</v>
      </c>
      <c r="H3" s="56">
        <v>723386</v>
      </c>
      <c r="I3" s="56">
        <v>1033466</v>
      </c>
      <c r="J3" s="57">
        <v>3466862</v>
      </c>
      <c r="K3" s="58">
        <v>3179054</v>
      </c>
      <c r="L3" s="58">
        <v>3124211</v>
      </c>
      <c r="M3" s="59">
        <v>2783744</v>
      </c>
      <c r="N3" s="59">
        <v>3260736</v>
      </c>
      <c r="O3" s="60">
        <v>4.3299133108606842</v>
      </c>
      <c r="P3" s="60">
        <v>4.1523585361584736</v>
      </c>
      <c r="Q3" s="61">
        <v>3.8623816576459853</v>
      </c>
      <c r="R3" s="60">
        <v>3.8482138166898445</v>
      </c>
      <c r="S3" s="60">
        <v>3.1551458877215119</v>
      </c>
      <c r="T3" s="62">
        <v>0.17851074520829643</v>
      </c>
      <c r="U3" s="63">
        <v>0.18898480547161584</v>
      </c>
      <c r="V3" s="63">
        <v>0.15779444756237895</v>
      </c>
      <c r="W3" s="62">
        <v>0.14614947751022261</v>
      </c>
      <c r="X3" s="62">
        <v>0.14938341026498098</v>
      </c>
      <c r="Y3" s="56">
        <v>122920</v>
      </c>
      <c r="Z3" s="56">
        <v>688586</v>
      </c>
      <c r="AA3" s="56">
        <v>34179</v>
      </c>
      <c r="AB3" s="59">
        <v>3466862</v>
      </c>
      <c r="AC3" s="59">
        <v>3466862</v>
      </c>
      <c r="AD3" s="64">
        <v>123954</v>
      </c>
      <c r="AE3" s="64">
        <v>655894</v>
      </c>
      <c r="AF3" s="64">
        <v>39604</v>
      </c>
      <c r="AG3" s="57">
        <v>3179054</v>
      </c>
      <c r="AH3" s="57">
        <v>4298265</v>
      </c>
      <c r="AI3" s="55">
        <v>105997</v>
      </c>
      <c r="AJ3" s="55">
        <v>671741</v>
      </c>
      <c r="AK3" s="55">
        <v>42102</v>
      </c>
      <c r="AL3" s="58">
        <v>3124211</v>
      </c>
      <c r="AM3" s="58">
        <v>3831337</v>
      </c>
      <c r="AN3" s="55">
        <v>90069</v>
      </c>
      <c r="AO3" s="55">
        <v>616280</v>
      </c>
      <c r="AP3" s="55">
        <v>39966</v>
      </c>
      <c r="AQ3" s="58">
        <v>2783744</v>
      </c>
      <c r="AR3" s="58">
        <v>5925203</v>
      </c>
      <c r="AS3" s="56">
        <v>133626</v>
      </c>
      <c r="AT3" s="56">
        <v>894517</v>
      </c>
      <c r="AU3" s="56">
        <v>52745</v>
      </c>
      <c r="AV3" s="59">
        <v>3260736</v>
      </c>
      <c r="AW3" s="59">
        <v>3853023</v>
      </c>
      <c r="AX3" s="65">
        <v>2092627</v>
      </c>
      <c r="AY3" s="65">
        <v>742344</v>
      </c>
      <c r="AZ3" s="65">
        <v>409424</v>
      </c>
      <c r="BA3" s="65">
        <v>222467</v>
      </c>
      <c r="BB3" s="66">
        <f>SUM(AX3:BA3)</f>
        <v>3466862</v>
      </c>
      <c r="BC3" s="57">
        <v>0</v>
      </c>
      <c r="BD3" s="57">
        <v>2572190</v>
      </c>
      <c r="BE3" s="57">
        <v>351338</v>
      </c>
      <c r="BF3" s="57">
        <v>503334</v>
      </c>
      <c r="BG3" s="57">
        <v>40000</v>
      </c>
      <c r="BH3" s="57">
        <v>0</v>
      </c>
      <c r="BI3" s="65">
        <f t="shared" ref="BI3:BI37" si="29">SUM(BC3:BH3)</f>
        <v>3466862</v>
      </c>
      <c r="BJ3" s="59">
        <v>66848</v>
      </c>
      <c r="BK3" s="59">
        <v>33418</v>
      </c>
      <c r="BL3" s="58">
        <v>38480</v>
      </c>
      <c r="BM3" s="58">
        <v>44577</v>
      </c>
      <c r="BN3" s="65">
        <v>41973</v>
      </c>
      <c r="BO3" s="62">
        <f t="shared" si="0"/>
        <v>0.14938341026498098</v>
      </c>
      <c r="BP3" s="62">
        <f t="shared" si="1"/>
        <v>0.14614947751022261</v>
      </c>
      <c r="BQ3" s="62">
        <f t="shared" si="2"/>
        <v>0.15779444756237895</v>
      </c>
      <c r="BR3" s="62">
        <f t="shared" si="3"/>
        <v>0.18898480547161584</v>
      </c>
      <c r="BS3" s="67">
        <f t="shared" si="4"/>
        <v>0.17851074520829643</v>
      </c>
      <c r="BT3" s="62">
        <f t="shared" si="5"/>
        <v>2.5334344487629159</v>
      </c>
      <c r="BU3" s="62">
        <f t="shared" si="6"/>
        <v>2.2536405945053297</v>
      </c>
      <c r="BV3" s="62">
        <f t="shared" si="7"/>
        <v>2.5176238658496035</v>
      </c>
      <c r="BW3" s="62">
        <f t="shared" si="8"/>
        <v>3.12983537016463</v>
      </c>
      <c r="BX3" s="67">
        <f t="shared" si="9"/>
        <v>3.5963603382193745</v>
      </c>
      <c r="BY3" s="60">
        <f t="shared" ref="BY3:BY37" si="30">AV3/AT3</f>
        <v>3.6452476587923988</v>
      </c>
      <c r="BZ3" s="60">
        <f t="shared" si="10"/>
        <v>4.5170117479067953</v>
      </c>
      <c r="CA3" s="60">
        <f t="shared" si="11"/>
        <v>4.6509160524666502</v>
      </c>
      <c r="CB3" s="60">
        <f t="shared" si="12"/>
        <v>4.8469020908866369</v>
      </c>
      <c r="CC3" s="60">
        <f t="shared" si="13"/>
        <v>5.0347552811123082</v>
      </c>
      <c r="CD3" s="60">
        <f t="shared" si="14"/>
        <v>61.820760261636174</v>
      </c>
      <c r="CE3" s="60">
        <f t="shared" si="15"/>
        <v>69.652804884151536</v>
      </c>
      <c r="CF3" s="60">
        <f t="shared" si="16"/>
        <v>74.205762196570234</v>
      </c>
      <c r="CG3" s="60">
        <f t="shared" si="17"/>
        <v>80.271033228966772</v>
      </c>
      <c r="CH3" s="60">
        <f t="shared" si="18"/>
        <v>101.43251704262852</v>
      </c>
      <c r="CI3" s="60">
        <f t="shared" si="19"/>
        <v>24.40195770284226</v>
      </c>
      <c r="CJ3" s="60">
        <f t="shared" si="20"/>
        <v>30.906793680400583</v>
      </c>
      <c r="CK3" s="60">
        <f t="shared" si="21"/>
        <v>29.474522863854638</v>
      </c>
      <c r="CL3" s="60">
        <f t="shared" si="22"/>
        <v>25.647046484986365</v>
      </c>
      <c r="CM3" s="60">
        <f t="shared" si="23"/>
        <v>28.204214123006835</v>
      </c>
      <c r="CN3" s="68">
        <f t="shared" si="24"/>
        <v>2.0500893049912657E-2</v>
      </c>
      <c r="CO3" s="68">
        <f t="shared" si="25"/>
        <v>1.2004695834099688E-2</v>
      </c>
      <c r="CP3" s="68">
        <f t="shared" si="26"/>
        <v>1.2316709722870831E-2</v>
      </c>
      <c r="CQ3" s="68">
        <f t="shared" si="27"/>
        <v>1.4022095881353384E-2</v>
      </c>
      <c r="CR3" s="68">
        <f t="shared" si="28"/>
        <v>1.210691397580867E-2</v>
      </c>
    </row>
    <row r="4" spans="1:96" s="7" customFormat="1" x14ac:dyDescent="0.3">
      <c r="A4" s="7" t="s">
        <v>229</v>
      </c>
      <c r="B4" s="7" t="s">
        <v>5</v>
      </c>
      <c r="C4" s="7" t="s">
        <v>427</v>
      </c>
      <c r="D4" s="7" t="s">
        <v>229</v>
      </c>
      <c r="E4" s="54">
        <v>448849</v>
      </c>
      <c r="F4" s="55">
        <v>527800</v>
      </c>
      <c r="G4" s="55">
        <v>509111</v>
      </c>
      <c r="H4" s="56">
        <v>477704</v>
      </c>
      <c r="I4" s="56">
        <v>442730</v>
      </c>
      <c r="J4" s="57">
        <v>1275790</v>
      </c>
      <c r="K4" s="58">
        <v>1182939</v>
      </c>
      <c r="L4" s="58">
        <v>1129240</v>
      </c>
      <c r="M4" s="59">
        <v>952217</v>
      </c>
      <c r="N4" s="59">
        <v>1055926</v>
      </c>
      <c r="O4" s="60">
        <v>2.8423590116052391</v>
      </c>
      <c r="P4" s="60">
        <v>2.2412637362637362</v>
      </c>
      <c r="Q4" s="61">
        <v>2.2180624657491195</v>
      </c>
      <c r="R4" s="60">
        <v>1.9933201312946929</v>
      </c>
      <c r="S4" s="60">
        <v>2.3850337677591309</v>
      </c>
      <c r="T4" s="62">
        <v>3.6043396249083898E-2</v>
      </c>
      <c r="U4" s="63">
        <v>3.087574535735127E-2</v>
      </c>
      <c r="V4" s="63">
        <v>3.0191458026509573E-2</v>
      </c>
      <c r="W4" s="62">
        <v>2.7440098661028894E-2</v>
      </c>
      <c r="X4" s="62">
        <v>3.7424524539925459E-2</v>
      </c>
      <c r="Y4" s="56">
        <v>12000</v>
      </c>
      <c r="Z4" s="56">
        <v>332932</v>
      </c>
      <c r="AA4" s="56">
        <v>13449</v>
      </c>
      <c r="AB4" s="59">
        <v>1275790</v>
      </c>
      <c r="AC4" s="59">
        <v>1488398</v>
      </c>
      <c r="AD4" s="64">
        <v>12857</v>
      </c>
      <c r="AE4" s="64">
        <v>416411</v>
      </c>
      <c r="AF4" s="64">
        <v>15811</v>
      </c>
      <c r="AG4" s="57">
        <v>1182939</v>
      </c>
      <c r="AH4" s="57">
        <v>1269357</v>
      </c>
      <c r="AI4" s="55">
        <v>11316</v>
      </c>
      <c r="AJ4" s="55">
        <v>374808</v>
      </c>
      <c r="AK4" s="55">
        <v>14239</v>
      </c>
      <c r="AL4" s="58">
        <v>1129240</v>
      </c>
      <c r="AM4" s="58">
        <v>1189682</v>
      </c>
      <c r="AN4" s="55">
        <v>9968</v>
      </c>
      <c r="AO4" s="55">
        <v>363264</v>
      </c>
      <c r="AP4" s="55">
        <v>13812</v>
      </c>
      <c r="AQ4" s="58">
        <v>952217</v>
      </c>
      <c r="AR4" s="58">
        <v>1347097</v>
      </c>
      <c r="AS4" s="56">
        <v>11919</v>
      </c>
      <c r="AT4" s="56">
        <v>318481</v>
      </c>
      <c r="AU4" s="56">
        <v>13575</v>
      </c>
      <c r="AV4" s="59">
        <v>1055926</v>
      </c>
      <c r="AW4" s="59">
        <v>1806794</v>
      </c>
      <c r="AX4" s="65">
        <v>874604</v>
      </c>
      <c r="AY4" s="65">
        <v>555039</v>
      </c>
      <c r="AZ4" s="65">
        <v>56283</v>
      </c>
      <c r="BA4" s="65">
        <v>2472</v>
      </c>
      <c r="BB4" s="66">
        <f t="shared" ref="BB4:BB36" si="31">SUM(AX4:BA4)</f>
        <v>1488398</v>
      </c>
      <c r="BC4" s="57">
        <v>212608</v>
      </c>
      <c r="BD4" s="57">
        <v>898031</v>
      </c>
      <c r="BE4" s="57">
        <v>216342</v>
      </c>
      <c r="BF4" s="57">
        <v>161417</v>
      </c>
      <c r="BG4" s="57">
        <v>0</v>
      </c>
      <c r="BH4" s="57">
        <v>0</v>
      </c>
      <c r="BI4" s="65">
        <f t="shared" si="29"/>
        <v>1488398</v>
      </c>
      <c r="BJ4" s="59">
        <v>15665</v>
      </c>
      <c r="BK4" s="59">
        <v>22361</v>
      </c>
      <c r="BL4" s="58">
        <v>29364</v>
      </c>
      <c r="BM4" s="58">
        <v>30214</v>
      </c>
      <c r="BN4" s="65">
        <v>28865</v>
      </c>
      <c r="BO4" s="62">
        <f t="shared" si="0"/>
        <v>3.7424524539925459E-2</v>
      </c>
      <c r="BP4" s="62">
        <f t="shared" si="1"/>
        <v>2.7440098661028894E-2</v>
      </c>
      <c r="BQ4" s="62">
        <f t="shared" si="2"/>
        <v>3.0191458026509573E-2</v>
      </c>
      <c r="BR4" s="62">
        <f t="shared" si="3"/>
        <v>3.087574535735127E-2</v>
      </c>
      <c r="BS4" s="67">
        <f t="shared" si="4"/>
        <v>3.6043396249083898E-2</v>
      </c>
      <c r="BT4" s="62">
        <f t="shared" si="5"/>
        <v>0.87801104972375688</v>
      </c>
      <c r="BU4" s="62">
        <f t="shared" si="6"/>
        <v>0.72169128294236895</v>
      </c>
      <c r="BV4" s="62">
        <f t="shared" si="7"/>
        <v>0.79471873024791062</v>
      </c>
      <c r="BW4" s="62">
        <f t="shared" si="8"/>
        <v>0.81316804756182404</v>
      </c>
      <c r="BX4" s="67">
        <f t="shared" si="9"/>
        <v>0.89225964755743925</v>
      </c>
      <c r="BY4" s="60">
        <f t="shared" si="30"/>
        <v>3.3155070475161783</v>
      </c>
      <c r="BZ4" s="60">
        <f t="shared" si="10"/>
        <v>2.6212809416842848</v>
      </c>
      <c r="CA4" s="60">
        <f t="shared" si="11"/>
        <v>3.0128492454803526</v>
      </c>
      <c r="CB4" s="60">
        <f t="shared" si="12"/>
        <v>2.8407967128630127</v>
      </c>
      <c r="CC4" s="60">
        <f t="shared" si="13"/>
        <v>3.8319837083848953</v>
      </c>
      <c r="CD4" s="60">
        <f t="shared" si="14"/>
        <v>77.784604051565381</v>
      </c>
      <c r="CE4" s="60">
        <f t="shared" si="15"/>
        <v>68.941282942368957</v>
      </c>
      <c r="CF4" s="60">
        <f t="shared" si="16"/>
        <v>79.306131048528684</v>
      </c>
      <c r="CG4" s="60">
        <f t="shared" si="17"/>
        <v>74.817468850800083</v>
      </c>
      <c r="CH4" s="60">
        <f t="shared" si="18"/>
        <v>94.861327979775453</v>
      </c>
      <c r="CI4" s="60">
        <f t="shared" si="19"/>
        <v>88.591828173504496</v>
      </c>
      <c r="CJ4" s="60">
        <f t="shared" si="20"/>
        <v>95.527387640449433</v>
      </c>
      <c r="CK4" s="60">
        <f t="shared" si="21"/>
        <v>99.791445740544361</v>
      </c>
      <c r="CL4" s="60">
        <f t="shared" si="22"/>
        <v>92.007388970988572</v>
      </c>
      <c r="CM4" s="60">
        <f t="shared" si="23"/>
        <v>106.31583333333333</v>
      </c>
      <c r="CN4" s="68">
        <f t="shared" si="24"/>
        <v>1.4835319899311125E-2</v>
      </c>
      <c r="CO4" s="68">
        <f t="shared" si="25"/>
        <v>2.3483092614393568E-2</v>
      </c>
      <c r="CP4" s="68">
        <f t="shared" si="26"/>
        <v>2.6003329673054444E-2</v>
      </c>
      <c r="CQ4" s="68">
        <f t="shared" si="27"/>
        <v>2.5541469171275949E-2</v>
      </c>
      <c r="CR4" s="68">
        <f t="shared" si="28"/>
        <v>2.2625196936799943E-2</v>
      </c>
    </row>
    <row r="5" spans="1:96" s="7" customFormat="1" x14ac:dyDescent="0.3">
      <c r="A5" s="7" t="s">
        <v>229</v>
      </c>
      <c r="B5" s="7" t="s">
        <v>6</v>
      </c>
      <c r="C5" s="7" t="s">
        <v>232</v>
      </c>
      <c r="D5" s="7" t="s">
        <v>229</v>
      </c>
      <c r="E5" s="54">
        <v>1588934</v>
      </c>
      <c r="F5" s="55">
        <v>1561614</v>
      </c>
      <c r="G5" s="55">
        <v>1644535</v>
      </c>
      <c r="H5" s="56">
        <v>1327428</v>
      </c>
      <c r="I5" s="56">
        <v>1349744</v>
      </c>
      <c r="J5" s="57">
        <v>5056779</v>
      </c>
      <c r="K5" s="58">
        <v>4913248</v>
      </c>
      <c r="L5" s="58">
        <v>5043271</v>
      </c>
      <c r="M5" s="59">
        <v>4115739</v>
      </c>
      <c r="N5" s="59">
        <v>3624579</v>
      </c>
      <c r="O5" s="60">
        <v>3.1824978255862106</v>
      </c>
      <c r="P5" s="60">
        <v>3.1462627768449822</v>
      </c>
      <c r="Q5" s="61">
        <v>3.0666851115968954</v>
      </c>
      <c r="R5" s="60">
        <v>3.1005365262748712</v>
      </c>
      <c r="S5" s="60">
        <v>2.685382561433872</v>
      </c>
      <c r="T5" s="62">
        <v>8.1964102146464837E-2</v>
      </c>
      <c r="U5" s="63">
        <v>7.7001726890112712E-2</v>
      </c>
      <c r="V5" s="63">
        <v>7.258575931102787E-2</v>
      </c>
      <c r="W5" s="62">
        <v>7.5239514056507986E-2</v>
      </c>
      <c r="X5" s="62">
        <v>7.7323414615791938E-2</v>
      </c>
      <c r="Y5" s="56">
        <v>106683</v>
      </c>
      <c r="Z5" s="56">
        <v>1301582</v>
      </c>
      <c r="AA5" s="56">
        <v>51620</v>
      </c>
      <c r="AB5" s="59">
        <v>5056779</v>
      </c>
      <c r="AC5" s="59">
        <v>5979700</v>
      </c>
      <c r="AD5" s="64">
        <v>99034</v>
      </c>
      <c r="AE5" s="64">
        <v>1286127</v>
      </c>
      <c r="AF5" s="64">
        <v>51941</v>
      </c>
      <c r="AG5" s="57">
        <v>4913248</v>
      </c>
      <c r="AH5" s="57">
        <v>6931546</v>
      </c>
      <c r="AI5" s="55">
        <v>91683</v>
      </c>
      <c r="AJ5" s="55">
        <v>1263099</v>
      </c>
      <c r="AK5" s="55">
        <v>52901</v>
      </c>
      <c r="AL5" s="58">
        <v>5043271</v>
      </c>
      <c r="AM5" s="58">
        <v>5227660</v>
      </c>
      <c r="AN5" s="55">
        <v>78989</v>
      </c>
      <c r="AO5" s="55">
        <v>1049834</v>
      </c>
      <c r="AP5" s="55">
        <v>43970</v>
      </c>
      <c r="AQ5" s="58">
        <v>4115739</v>
      </c>
      <c r="AR5" s="58">
        <v>5490367</v>
      </c>
      <c r="AS5" s="56">
        <v>84256</v>
      </c>
      <c r="AT5" s="56">
        <v>1089657</v>
      </c>
      <c r="AU5" s="56">
        <v>42982</v>
      </c>
      <c r="AV5" s="59">
        <v>3624579</v>
      </c>
      <c r="AW5" s="59">
        <v>4772093</v>
      </c>
      <c r="AX5" s="65">
        <v>3294163</v>
      </c>
      <c r="AY5" s="65">
        <v>719376</v>
      </c>
      <c r="AZ5" s="65">
        <v>357981</v>
      </c>
      <c r="BA5" s="65">
        <v>1608180</v>
      </c>
      <c r="BB5" s="66">
        <f t="shared" si="31"/>
        <v>5979700</v>
      </c>
      <c r="BC5" s="57">
        <v>922921</v>
      </c>
      <c r="BD5" s="57">
        <v>3588979</v>
      </c>
      <c r="BE5" s="57">
        <v>343243</v>
      </c>
      <c r="BF5" s="57">
        <v>993650</v>
      </c>
      <c r="BG5" s="57">
        <v>130907</v>
      </c>
      <c r="BH5" s="57">
        <v>0</v>
      </c>
      <c r="BI5" s="65">
        <f t="shared" si="29"/>
        <v>5979700</v>
      </c>
      <c r="BJ5" s="59">
        <v>77859</v>
      </c>
      <c r="BK5" s="59">
        <v>75931</v>
      </c>
      <c r="BL5" s="58">
        <v>93231</v>
      </c>
      <c r="BM5" s="58">
        <v>103578</v>
      </c>
      <c r="BN5" s="65">
        <v>113278</v>
      </c>
      <c r="BO5" s="62">
        <f t="shared" si="0"/>
        <v>7.7323414615791938E-2</v>
      </c>
      <c r="BP5" s="62">
        <f t="shared" si="1"/>
        <v>7.5239514056507986E-2</v>
      </c>
      <c r="BQ5" s="62">
        <f t="shared" si="2"/>
        <v>7.258575931102787E-2</v>
      </c>
      <c r="BR5" s="62">
        <f t="shared" si="3"/>
        <v>7.7001726890112712E-2</v>
      </c>
      <c r="BS5" s="67">
        <f t="shared" si="4"/>
        <v>8.1964102146464837E-2</v>
      </c>
      <c r="BT5" s="62">
        <f t="shared" si="5"/>
        <v>1.9602624354380904</v>
      </c>
      <c r="BU5" s="62">
        <f t="shared" si="6"/>
        <v>1.7964293836706846</v>
      </c>
      <c r="BV5" s="62">
        <f t="shared" si="7"/>
        <v>1.7331052343055897</v>
      </c>
      <c r="BW5" s="62">
        <f t="shared" si="8"/>
        <v>1.9066633295469859</v>
      </c>
      <c r="BX5" s="67">
        <f t="shared" si="9"/>
        <v>2.0666989538938396</v>
      </c>
      <c r="BY5" s="60">
        <f t="shared" si="30"/>
        <v>3.3263485665672774</v>
      </c>
      <c r="BZ5" s="60">
        <f t="shared" si="10"/>
        <v>3.9203712205929699</v>
      </c>
      <c r="CA5" s="60">
        <f t="shared" si="11"/>
        <v>3.9927757048339045</v>
      </c>
      <c r="CB5" s="60">
        <f t="shared" si="12"/>
        <v>3.8201888304965217</v>
      </c>
      <c r="CC5" s="60">
        <f t="shared" si="13"/>
        <v>3.8851021295623327</v>
      </c>
      <c r="CD5" s="60">
        <f t="shared" si="14"/>
        <v>84.327834907635761</v>
      </c>
      <c r="CE5" s="60">
        <f t="shared" si="15"/>
        <v>93.603343188537636</v>
      </c>
      <c r="CF5" s="60">
        <f t="shared" si="16"/>
        <v>95.334133570253869</v>
      </c>
      <c r="CG5" s="60">
        <f t="shared" si="17"/>
        <v>94.592864981421229</v>
      </c>
      <c r="CH5" s="60">
        <f t="shared" si="18"/>
        <v>97.961623401782262</v>
      </c>
      <c r="CI5" s="60">
        <f t="shared" si="19"/>
        <v>43.018645556399541</v>
      </c>
      <c r="CJ5" s="60">
        <f t="shared" si="20"/>
        <v>52.105217182139285</v>
      </c>
      <c r="CK5" s="60">
        <f t="shared" si="21"/>
        <v>55.007700446102334</v>
      </c>
      <c r="CL5" s="60">
        <f t="shared" si="22"/>
        <v>49.611729305087145</v>
      </c>
      <c r="CM5" s="60">
        <f t="shared" si="23"/>
        <v>47.400044993110427</v>
      </c>
      <c r="CN5" s="68">
        <f t="shared" si="24"/>
        <v>2.1480839567850501E-2</v>
      </c>
      <c r="CO5" s="68">
        <f t="shared" si="25"/>
        <v>1.844893468706349E-2</v>
      </c>
      <c r="CP5" s="68">
        <f t="shared" si="26"/>
        <v>1.8486216584434983E-2</v>
      </c>
      <c r="CQ5" s="68">
        <f t="shared" si="27"/>
        <v>2.1081370205615513E-2</v>
      </c>
      <c r="CR5" s="68">
        <f t="shared" si="28"/>
        <v>2.2401216268300436E-2</v>
      </c>
    </row>
    <row r="6" spans="1:96" s="7" customFormat="1" x14ac:dyDescent="0.3">
      <c r="A6" s="7" t="s">
        <v>229</v>
      </c>
      <c r="B6" s="7" t="s">
        <v>7</v>
      </c>
      <c r="C6" s="7" t="s">
        <v>537</v>
      </c>
      <c r="D6" s="7" t="s">
        <v>229</v>
      </c>
      <c r="E6" s="54">
        <v>266157</v>
      </c>
      <c r="F6" s="55">
        <v>629504</v>
      </c>
      <c r="G6" s="55">
        <v>334309</v>
      </c>
      <c r="H6" s="56">
        <v>341531</v>
      </c>
      <c r="I6" s="56">
        <v>376740</v>
      </c>
      <c r="J6" s="57">
        <v>1344689</v>
      </c>
      <c r="K6" s="58">
        <v>2396088</v>
      </c>
      <c r="L6" s="58">
        <v>1235964</v>
      </c>
      <c r="M6" s="59">
        <v>853817</v>
      </c>
      <c r="N6" s="59">
        <v>1027028</v>
      </c>
      <c r="O6" s="60">
        <v>5.0522398434006996</v>
      </c>
      <c r="P6" s="60">
        <v>3.8063110004066694</v>
      </c>
      <c r="Q6" s="61">
        <v>3.6970706741368016</v>
      </c>
      <c r="R6" s="60">
        <v>2.499969256085099</v>
      </c>
      <c r="S6" s="60">
        <v>2.7260922652227002</v>
      </c>
      <c r="T6" s="62">
        <v>8.6863669788598122E-2</v>
      </c>
      <c r="U6" s="63">
        <v>8.3953276025770213E-2</v>
      </c>
      <c r="V6" s="63">
        <v>0.10041093879947165</v>
      </c>
      <c r="W6" s="62">
        <v>8.9770672178234368E-2</v>
      </c>
      <c r="X6" s="62">
        <v>9.7423292436519676E-2</v>
      </c>
      <c r="Y6" s="56">
        <v>19727</v>
      </c>
      <c r="Z6" s="56">
        <v>227103</v>
      </c>
      <c r="AA6" s="56">
        <v>15997</v>
      </c>
      <c r="AB6" s="59">
        <v>1344689</v>
      </c>
      <c r="AC6" s="59">
        <v>1649275</v>
      </c>
      <c r="AD6" s="64">
        <v>46156</v>
      </c>
      <c r="AE6" s="64">
        <v>549782</v>
      </c>
      <c r="AF6" s="64">
        <v>34408</v>
      </c>
      <c r="AG6" s="57">
        <v>2396088</v>
      </c>
      <c r="AH6" s="57">
        <v>2396082</v>
      </c>
      <c r="AI6" s="55">
        <v>28735</v>
      </c>
      <c r="AJ6" s="55">
        <v>286174</v>
      </c>
      <c r="AK6" s="55">
        <v>17946</v>
      </c>
      <c r="AL6" s="58">
        <v>1235964</v>
      </c>
      <c r="AM6" s="58">
        <v>1235964</v>
      </c>
      <c r="AN6" s="55">
        <v>23628</v>
      </c>
      <c r="AO6" s="55">
        <v>263204</v>
      </c>
      <c r="AP6" s="55">
        <v>15801</v>
      </c>
      <c r="AQ6" s="58">
        <v>853817</v>
      </c>
      <c r="AR6" s="58">
        <v>1016293</v>
      </c>
      <c r="AS6" s="56">
        <v>28062</v>
      </c>
      <c r="AT6" s="56">
        <v>288042</v>
      </c>
      <c r="AU6" s="56">
        <v>17954</v>
      </c>
      <c r="AV6" s="59">
        <v>1027028</v>
      </c>
      <c r="AW6" s="59">
        <v>1027028</v>
      </c>
      <c r="AX6" s="65">
        <v>1052491</v>
      </c>
      <c r="AY6" s="65">
        <v>373081</v>
      </c>
      <c r="AZ6" s="65">
        <v>215463</v>
      </c>
      <c r="BA6" s="65">
        <v>8240</v>
      </c>
      <c r="BB6" s="66">
        <f t="shared" si="31"/>
        <v>1649275</v>
      </c>
      <c r="BC6" s="57">
        <v>304577</v>
      </c>
      <c r="BD6" s="57">
        <v>860237</v>
      </c>
      <c r="BE6" s="57">
        <v>277571</v>
      </c>
      <c r="BF6" s="57">
        <v>206881</v>
      </c>
      <c r="BG6" s="57">
        <v>0</v>
      </c>
      <c r="BH6" s="57">
        <v>0</v>
      </c>
      <c r="BI6" s="65">
        <f t="shared" si="29"/>
        <v>1649266</v>
      </c>
      <c r="BJ6" s="59">
        <v>62978</v>
      </c>
      <c r="BK6" s="59">
        <v>52358</v>
      </c>
      <c r="BL6" s="58">
        <v>55907</v>
      </c>
      <c r="BM6" s="58">
        <v>53302</v>
      </c>
      <c r="BN6" s="65">
        <v>47292</v>
      </c>
      <c r="BO6" s="62">
        <f t="shared" si="0"/>
        <v>9.7423292436519676E-2</v>
      </c>
      <c r="BP6" s="62">
        <f t="shared" si="1"/>
        <v>8.9770672178234368E-2</v>
      </c>
      <c r="BQ6" s="62">
        <f t="shared" si="2"/>
        <v>0.10041093879947165</v>
      </c>
      <c r="BR6" s="62">
        <f t="shared" si="3"/>
        <v>8.3953276025770213E-2</v>
      </c>
      <c r="BS6" s="67">
        <f t="shared" si="4"/>
        <v>8.6863669788598122E-2</v>
      </c>
      <c r="BT6" s="62">
        <f t="shared" si="5"/>
        <v>1.5629943188147488</v>
      </c>
      <c r="BU6" s="62">
        <f t="shared" si="6"/>
        <v>1.49534839567116</v>
      </c>
      <c r="BV6" s="62">
        <f t="shared" si="7"/>
        <v>1.6011924662877521</v>
      </c>
      <c r="BW6" s="62">
        <f t="shared" si="8"/>
        <v>1.3414322250639386</v>
      </c>
      <c r="BX6" s="67">
        <f t="shared" si="9"/>
        <v>1.2331687191348377</v>
      </c>
      <c r="BY6" s="60">
        <f t="shared" si="30"/>
        <v>3.5655494684802909</v>
      </c>
      <c r="BZ6" s="60">
        <f t="shared" si="10"/>
        <v>3.2439362623668333</v>
      </c>
      <c r="CA6" s="60">
        <f t="shared" si="11"/>
        <v>4.3189248499164847</v>
      </c>
      <c r="CB6" s="60">
        <f t="shared" si="12"/>
        <v>4.3582510886133052</v>
      </c>
      <c r="CC6" s="60">
        <f t="shared" si="13"/>
        <v>5.9210534427110169</v>
      </c>
      <c r="CD6" s="60">
        <f t="shared" si="14"/>
        <v>57.203297315361482</v>
      </c>
      <c r="CE6" s="60">
        <f t="shared" si="15"/>
        <v>54.03563065628758</v>
      </c>
      <c r="CF6" s="60">
        <f t="shared" si="16"/>
        <v>68.871280508191234</v>
      </c>
      <c r="CG6" s="60">
        <f t="shared" si="17"/>
        <v>69.637526156707736</v>
      </c>
      <c r="CH6" s="60">
        <f t="shared" si="18"/>
        <v>84.058823529411768</v>
      </c>
      <c r="CI6" s="60">
        <f t="shared" si="19"/>
        <v>36.598531822393269</v>
      </c>
      <c r="CJ6" s="60">
        <f t="shared" si="20"/>
        <v>36.13581344167936</v>
      </c>
      <c r="CK6" s="60">
        <f t="shared" si="21"/>
        <v>43.012493474856448</v>
      </c>
      <c r="CL6" s="60">
        <f t="shared" si="22"/>
        <v>51.912817401854582</v>
      </c>
      <c r="CM6" s="60">
        <f t="shared" si="23"/>
        <v>68.164900897247421</v>
      </c>
      <c r="CN6" s="68">
        <f t="shared" si="24"/>
        <v>6.1320626117301574E-2</v>
      </c>
      <c r="CO6" s="68">
        <f t="shared" si="25"/>
        <v>6.1322273976742087E-2</v>
      </c>
      <c r="CP6" s="68">
        <f t="shared" si="26"/>
        <v>4.5233518128359726E-2</v>
      </c>
      <c r="CQ6" s="68">
        <f t="shared" si="27"/>
        <v>2.2245426712207566E-2</v>
      </c>
      <c r="CR6" s="68">
        <f t="shared" si="28"/>
        <v>3.5169470412861267E-2</v>
      </c>
    </row>
    <row r="7" spans="1:96" s="7" customFormat="1" x14ac:dyDescent="0.3">
      <c r="A7" s="7" t="s">
        <v>229</v>
      </c>
      <c r="B7" s="7" t="s">
        <v>8</v>
      </c>
      <c r="C7" s="7" t="s">
        <v>428</v>
      </c>
      <c r="D7" s="7" t="s">
        <v>229</v>
      </c>
      <c r="E7" s="54">
        <v>950266</v>
      </c>
      <c r="F7" s="55">
        <v>753353</v>
      </c>
      <c r="G7" s="55">
        <v>682605</v>
      </c>
      <c r="H7" s="56">
        <v>461690</v>
      </c>
      <c r="I7" s="56">
        <v>443126</v>
      </c>
      <c r="J7" s="57">
        <v>2120164</v>
      </c>
      <c r="K7" s="58">
        <v>2183881</v>
      </c>
      <c r="L7" s="58">
        <v>2373162</v>
      </c>
      <c r="M7" s="59">
        <v>1891557</v>
      </c>
      <c r="N7" s="59">
        <v>1540326</v>
      </c>
      <c r="O7" s="60">
        <v>2.2311268634256094</v>
      </c>
      <c r="P7" s="60">
        <v>2.8988814008837824</v>
      </c>
      <c r="Q7" s="61">
        <v>3.4766255740875032</v>
      </c>
      <c r="R7" s="60">
        <v>4.0970283090385324</v>
      </c>
      <c r="S7" s="60">
        <v>3.4760451880503513</v>
      </c>
      <c r="T7" s="62">
        <v>0.12893639304073157</v>
      </c>
      <c r="U7" s="63">
        <v>0.13528375798771422</v>
      </c>
      <c r="V7" s="63">
        <v>0.16502934144751141</v>
      </c>
      <c r="W7" s="62">
        <v>0.18021560339460663</v>
      </c>
      <c r="X7" s="62">
        <v>0.20604082532913912</v>
      </c>
      <c r="Y7" s="56">
        <v>76577</v>
      </c>
      <c r="Z7" s="56">
        <v>593913</v>
      </c>
      <c r="AA7" s="56">
        <v>41881</v>
      </c>
      <c r="AB7" s="59">
        <v>2120164</v>
      </c>
      <c r="AC7" s="59">
        <v>2975803</v>
      </c>
      <c r="AD7" s="64">
        <v>89721</v>
      </c>
      <c r="AE7" s="64">
        <v>663206</v>
      </c>
      <c r="AF7" s="64">
        <v>47637</v>
      </c>
      <c r="AG7" s="57">
        <v>2183881</v>
      </c>
      <c r="AH7" s="57">
        <v>2183881</v>
      </c>
      <c r="AI7" s="55">
        <v>98709</v>
      </c>
      <c r="AJ7" s="55">
        <v>598130</v>
      </c>
      <c r="AK7" s="55">
        <v>43192</v>
      </c>
      <c r="AL7" s="58">
        <v>2373162</v>
      </c>
      <c r="AM7" s="58">
        <v>2373162</v>
      </c>
      <c r="AN7" s="55">
        <v>66000</v>
      </c>
      <c r="AO7" s="55">
        <v>366228</v>
      </c>
      <c r="AP7" s="55">
        <v>28760</v>
      </c>
      <c r="AQ7" s="58">
        <v>1891557</v>
      </c>
      <c r="AR7" s="58">
        <v>1891557</v>
      </c>
      <c r="AS7" s="56">
        <v>78469</v>
      </c>
      <c r="AT7" s="56">
        <v>380842</v>
      </c>
      <c r="AU7" s="56">
        <v>37861</v>
      </c>
      <c r="AV7" s="59">
        <v>1540326</v>
      </c>
      <c r="AW7" s="59">
        <v>2220094</v>
      </c>
      <c r="AX7" s="65">
        <v>2217733</v>
      </c>
      <c r="AY7" s="65">
        <v>509287</v>
      </c>
      <c r="AZ7" s="65">
        <v>235501</v>
      </c>
      <c r="BA7" s="65">
        <v>13282</v>
      </c>
      <c r="BB7" s="66">
        <f t="shared" si="31"/>
        <v>2975803</v>
      </c>
      <c r="BC7" s="57">
        <v>855639</v>
      </c>
      <c r="BD7" s="57">
        <v>1568616</v>
      </c>
      <c r="BE7" s="57">
        <v>212778</v>
      </c>
      <c r="BF7" s="57">
        <v>338770</v>
      </c>
      <c r="BG7" s="57">
        <v>0</v>
      </c>
      <c r="BH7" s="57">
        <v>0</v>
      </c>
      <c r="BI7" s="65">
        <f t="shared" si="29"/>
        <v>2975803</v>
      </c>
      <c r="BJ7" s="59">
        <v>32577</v>
      </c>
      <c r="BK7" s="59">
        <v>11881</v>
      </c>
      <c r="BL7" s="58">
        <v>39264</v>
      </c>
      <c r="BM7" s="58">
        <v>44285</v>
      </c>
      <c r="BN7" s="65">
        <v>33874</v>
      </c>
      <c r="BO7" s="62">
        <f t="shared" si="0"/>
        <v>0.20604082532913912</v>
      </c>
      <c r="BP7" s="62">
        <f t="shared" si="1"/>
        <v>0.18021560339460663</v>
      </c>
      <c r="BQ7" s="62">
        <f t="shared" si="2"/>
        <v>0.16502934144751141</v>
      </c>
      <c r="BR7" s="62">
        <f t="shared" si="3"/>
        <v>0.13528375798771422</v>
      </c>
      <c r="BS7" s="67">
        <f t="shared" si="4"/>
        <v>0.12893639304073157</v>
      </c>
      <c r="BT7" s="62">
        <f t="shared" si="5"/>
        <v>2.0725548717677822</v>
      </c>
      <c r="BU7" s="62">
        <f t="shared" si="6"/>
        <v>2.2948539638386647</v>
      </c>
      <c r="BV7" s="62">
        <f t="shared" si="7"/>
        <v>2.2853537692165218</v>
      </c>
      <c r="BW7" s="62">
        <f t="shared" si="8"/>
        <v>1.8834309465331569</v>
      </c>
      <c r="BX7" s="67">
        <f t="shared" si="9"/>
        <v>1.8284424918220672</v>
      </c>
      <c r="BY7" s="60">
        <f t="shared" si="30"/>
        <v>4.044527651887134</v>
      </c>
      <c r="BZ7" s="60">
        <f t="shared" si="10"/>
        <v>5.1649710016710904</v>
      </c>
      <c r="CA7" s="60">
        <f t="shared" si="11"/>
        <v>3.9676357982378412</v>
      </c>
      <c r="CB7" s="60">
        <f t="shared" si="12"/>
        <v>3.2929150218785717</v>
      </c>
      <c r="CC7" s="60">
        <f t="shared" si="13"/>
        <v>3.5698225160924242</v>
      </c>
      <c r="CD7" s="60">
        <f t="shared" si="14"/>
        <v>40.683711470906736</v>
      </c>
      <c r="CE7" s="60">
        <f t="shared" si="15"/>
        <v>65.770410292072327</v>
      </c>
      <c r="CF7" s="60">
        <f t="shared" si="16"/>
        <v>54.944480459344327</v>
      </c>
      <c r="CG7" s="60">
        <f t="shared" si="17"/>
        <v>45.844217729915819</v>
      </c>
      <c r="CH7" s="60">
        <f t="shared" si="18"/>
        <v>50.62352856904085</v>
      </c>
      <c r="CI7" s="60">
        <f t="shared" si="19"/>
        <v>19.62973913265111</v>
      </c>
      <c r="CJ7" s="60">
        <f t="shared" si="20"/>
        <v>28.659954545454546</v>
      </c>
      <c r="CK7" s="60">
        <f t="shared" si="21"/>
        <v>24.042002249035043</v>
      </c>
      <c r="CL7" s="60">
        <f t="shared" si="22"/>
        <v>24.340800927319133</v>
      </c>
      <c r="CM7" s="60">
        <f t="shared" si="23"/>
        <v>27.686694438277812</v>
      </c>
      <c r="CN7" s="68">
        <f t="shared" si="24"/>
        <v>2.1149419019090763E-2</v>
      </c>
      <c r="CO7" s="68">
        <f t="shared" si="25"/>
        <v>6.2810689817964773E-3</v>
      </c>
      <c r="CP7" s="68">
        <f t="shared" si="26"/>
        <v>1.6545014626055871E-2</v>
      </c>
      <c r="CQ7" s="68">
        <f t="shared" si="27"/>
        <v>2.0278119549554212E-2</v>
      </c>
      <c r="CR7" s="68">
        <f t="shared" si="28"/>
        <v>1.5977065925088813E-2</v>
      </c>
    </row>
    <row r="8" spans="1:96" s="7" customFormat="1" x14ac:dyDescent="0.3">
      <c r="A8" s="7" t="s">
        <v>229</v>
      </c>
      <c r="B8" s="7" t="s">
        <v>9</v>
      </c>
      <c r="C8" s="7" t="s">
        <v>235</v>
      </c>
      <c r="D8" s="7" t="s">
        <v>229</v>
      </c>
      <c r="E8" s="54">
        <v>249022</v>
      </c>
      <c r="F8" s="55">
        <v>461750</v>
      </c>
      <c r="G8" s="55">
        <v>181097</v>
      </c>
      <c r="H8" s="56">
        <v>200065</v>
      </c>
      <c r="I8" s="56">
        <v>257646</v>
      </c>
      <c r="J8" s="57">
        <v>1511732</v>
      </c>
      <c r="K8" s="58">
        <v>2505426</v>
      </c>
      <c r="L8" s="58">
        <v>1192778</v>
      </c>
      <c r="M8" s="59">
        <v>1409326</v>
      </c>
      <c r="N8" s="59">
        <v>1455247</v>
      </c>
      <c r="O8" s="60">
        <v>6.0706764864148548</v>
      </c>
      <c r="P8" s="60">
        <v>5.4259361126150516</v>
      </c>
      <c r="Q8" s="61">
        <v>6.586403971352369</v>
      </c>
      <c r="R8" s="60">
        <v>7.044340589308475</v>
      </c>
      <c r="S8" s="60">
        <v>5.6482421617257792</v>
      </c>
      <c r="T8" s="62">
        <v>0.22206195810696028</v>
      </c>
      <c r="U8" s="63">
        <v>0.22514659757261693</v>
      </c>
      <c r="V8" s="63">
        <v>0.2223924842825841</v>
      </c>
      <c r="W8" s="62">
        <v>0.1588740095688935</v>
      </c>
      <c r="X8" s="62">
        <v>0.20788614558270019</v>
      </c>
      <c r="Y8" s="56">
        <v>41568</v>
      </c>
      <c r="Z8" s="56">
        <v>187191</v>
      </c>
      <c r="AA8" s="56">
        <v>11467</v>
      </c>
      <c r="AB8" s="59">
        <v>1511732</v>
      </c>
      <c r="AC8" s="59">
        <v>1813668</v>
      </c>
      <c r="AD8" s="64">
        <v>75946</v>
      </c>
      <c r="AE8" s="64">
        <v>337318</v>
      </c>
      <c r="AF8" s="64">
        <v>20586</v>
      </c>
      <c r="AG8" s="57">
        <v>2505426</v>
      </c>
      <c r="AH8" s="57">
        <v>2647742</v>
      </c>
      <c r="AI8" s="55">
        <v>31058</v>
      </c>
      <c r="AJ8" s="55">
        <v>139654</v>
      </c>
      <c r="AK8" s="55">
        <v>8366</v>
      </c>
      <c r="AL8" s="58">
        <v>1192778</v>
      </c>
      <c r="AM8" s="58">
        <v>1369530</v>
      </c>
      <c r="AN8" s="55">
        <v>25104</v>
      </c>
      <c r="AO8" s="55">
        <v>158012</v>
      </c>
      <c r="AP8" s="55">
        <v>8776</v>
      </c>
      <c r="AQ8" s="58">
        <v>1409326</v>
      </c>
      <c r="AR8" s="58">
        <v>1866516</v>
      </c>
      <c r="AS8" s="56">
        <v>41645</v>
      </c>
      <c r="AT8" s="56">
        <v>200326</v>
      </c>
      <c r="AU8" s="56">
        <v>10729</v>
      </c>
      <c r="AV8" s="59">
        <v>1455247</v>
      </c>
      <c r="AW8" s="59">
        <v>1500983</v>
      </c>
      <c r="AX8" s="65">
        <v>1145444</v>
      </c>
      <c r="AY8" s="65">
        <v>539362</v>
      </c>
      <c r="AZ8" s="65">
        <v>128862</v>
      </c>
      <c r="BA8" s="65">
        <v>0</v>
      </c>
      <c r="BB8" s="66">
        <f t="shared" si="31"/>
        <v>1813668</v>
      </c>
      <c r="BC8" s="57">
        <v>301936</v>
      </c>
      <c r="BD8" s="57">
        <v>1053724</v>
      </c>
      <c r="BE8" s="57">
        <v>52673</v>
      </c>
      <c r="BF8" s="57">
        <v>405335</v>
      </c>
      <c r="BG8" s="57">
        <v>0</v>
      </c>
      <c r="BH8" s="57">
        <v>0</v>
      </c>
      <c r="BI8" s="65">
        <f t="shared" si="29"/>
        <v>1813668</v>
      </c>
      <c r="BJ8" s="59">
        <v>44651</v>
      </c>
      <c r="BK8" s="59">
        <v>0</v>
      </c>
      <c r="BL8" s="58">
        <v>31058</v>
      </c>
      <c r="BM8" s="58">
        <v>48002</v>
      </c>
      <c r="BN8" s="65">
        <v>52722</v>
      </c>
      <c r="BO8" s="62">
        <f t="shared" si="0"/>
        <v>0.20788614558270019</v>
      </c>
      <c r="BP8" s="62">
        <f t="shared" si="1"/>
        <v>0.1588740095688935</v>
      </c>
      <c r="BQ8" s="62">
        <f t="shared" si="2"/>
        <v>0.2223924842825841</v>
      </c>
      <c r="BR8" s="62">
        <f t="shared" si="3"/>
        <v>0.22514659757261693</v>
      </c>
      <c r="BS8" s="67">
        <f t="shared" si="4"/>
        <v>0.22206195810696028</v>
      </c>
      <c r="BT8" s="62">
        <f t="shared" si="5"/>
        <v>3.8815360238605647</v>
      </c>
      <c r="BU8" s="62">
        <f t="shared" si="6"/>
        <v>2.86052871467639</v>
      </c>
      <c r="BV8" s="62">
        <f t="shared" si="7"/>
        <v>3.7124073631365051</v>
      </c>
      <c r="BW8" s="62">
        <f t="shared" si="8"/>
        <v>3.6892062566792965</v>
      </c>
      <c r="BX8" s="67">
        <f t="shared" si="9"/>
        <v>3.6250109008459055</v>
      </c>
      <c r="BY8" s="60">
        <f t="shared" si="30"/>
        <v>7.2643940377185192</v>
      </c>
      <c r="BZ8" s="60">
        <f t="shared" si="10"/>
        <v>8.9191074095638303</v>
      </c>
      <c r="CA8" s="60">
        <f t="shared" si="11"/>
        <v>8.540951207985449</v>
      </c>
      <c r="CB8" s="60">
        <f t="shared" si="12"/>
        <v>7.4274897870851841</v>
      </c>
      <c r="CC8" s="60">
        <f t="shared" si="13"/>
        <v>8.0758797164393581</v>
      </c>
      <c r="CD8" s="60">
        <f t="shared" si="14"/>
        <v>135.63677882374873</v>
      </c>
      <c r="CE8" s="60">
        <f t="shared" si="15"/>
        <v>160.58865086599818</v>
      </c>
      <c r="CF8" s="60">
        <f t="shared" si="16"/>
        <v>142.57446808510639</v>
      </c>
      <c r="CG8" s="60">
        <f t="shared" si="17"/>
        <v>121.70533372194696</v>
      </c>
      <c r="CH8" s="60">
        <f t="shared" si="18"/>
        <v>131.83326066102728</v>
      </c>
      <c r="CI8" s="60">
        <f t="shared" si="19"/>
        <v>34.944098931444351</v>
      </c>
      <c r="CJ8" s="60">
        <f t="shared" si="20"/>
        <v>56.139499681325688</v>
      </c>
      <c r="CK8" s="60">
        <f t="shared" si="21"/>
        <v>38.404855431772809</v>
      </c>
      <c r="CL8" s="60">
        <f t="shared" si="22"/>
        <v>32.989571537671502</v>
      </c>
      <c r="CM8" s="60">
        <f t="shared" si="23"/>
        <v>36.367686682063123</v>
      </c>
      <c r="CN8" s="68">
        <f t="shared" si="24"/>
        <v>3.0682763819475319E-2</v>
      </c>
      <c r="CO8" s="68">
        <f t="shared" si="25"/>
        <v>0</v>
      </c>
      <c r="CP8" s="68">
        <f t="shared" si="26"/>
        <v>2.6038374282557189E-2</v>
      </c>
      <c r="CQ8" s="68">
        <f t="shared" si="27"/>
        <v>1.9159216835779622E-2</v>
      </c>
      <c r="CR8" s="68">
        <f t="shared" si="28"/>
        <v>3.4875229207293357E-2</v>
      </c>
    </row>
    <row r="9" spans="1:96" s="7" customFormat="1" x14ac:dyDescent="0.3">
      <c r="A9" s="7" t="s">
        <v>229</v>
      </c>
      <c r="B9" s="7" t="s">
        <v>10</v>
      </c>
      <c r="C9" s="7" t="s">
        <v>538</v>
      </c>
      <c r="D9" s="7" t="s">
        <v>229</v>
      </c>
      <c r="E9" s="54">
        <v>299882</v>
      </c>
      <c r="F9" s="55">
        <v>301927</v>
      </c>
      <c r="G9" s="55">
        <v>265313</v>
      </c>
      <c r="H9" s="56">
        <v>255584</v>
      </c>
      <c r="I9" s="56">
        <v>258767</v>
      </c>
      <c r="J9" s="57">
        <v>1533844</v>
      </c>
      <c r="K9" s="58">
        <v>1427693</v>
      </c>
      <c r="L9" s="58">
        <v>1438658</v>
      </c>
      <c r="M9" s="59">
        <v>1327642</v>
      </c>
      <c r="N9" s="59">
        <v>1210228</v>
      </c>
      <c r="O9" s="60">
        <v>5.1148251645647287</v>
      </c>
      <c r="P9" s="60">
        <v>4.7286032716517568</v>
      </c>
      <c r="Q9" s="61">
        <v>5.4224934322856404</v>
      </c>
      <c r="R9" s="60">
        <v>5.1945426943783648</v>
      </c>
      <c r="S9" s="60">
        <v>4.6769023870895436</v>
      </c>
      <c r="T9" s="62">
        <v>0.15532155362181807</v>
      </c>
      <c r="U9" s="63">
        <v>0.15736934608985625</v>
      </c>
      <c r="V9" s="63">
        <v>0.12967553322902084</v>
      </c>
      <c r="W9" s="62">
        <v>0.11369774248400691</v>
      </c>
      <c r="X9" s="62">
        <v>0.14033987902610934</v>
      </c>
      <c r="Y9" s="56">
        <v>42053</v>
      </c>
      <c r="Z9" s="56">
        <v>270748</v>
      </c>
      <c r="AA9" s="56">
        <v>23304</v>
      </c>
      <c r="AB9" s="59">
        <v>1533844</v>
      </c>
      <c r="AC9" s="59">
        <v>1587416</v>
      </c>
      <c r="AD9" s="64">
        <v>43605</v>
      </c>
      <c r="AE9" s="64">
        <v>277087</v>
      </c>
      <c r="AF9" s="64">
        <v>22168</v>
      </c>
      <c r="AG9" s="57">
        <v>1427693</v>
      </c>
      <c r="AH9" s="57">
        <v>1427693</v>
      </c>
      <c r="AI9" s="55">
        <v>31493</v>
      </c>
      <c r="AJ9" s="55">
        <v>242860</v>
      </c>
      <c r="AK9" s="55">
        <v>19443</v>
      </c>
      <c r="AL9" s="58">
        <v>1438658</v>
      </c>
      <c r="AM9" s="58">
        <v>1648644</v>
      </c>
      <c r="AN9" s="55">
        <v>26144</v>
      </c>
      <c r="AO9" s="55">
        <v>229943</v>
      </c>
      <c r="AP9" s="55">
        <v>18436</v>
      </c>
      <c r="AQ9" s="58">
        <v>1327642</v>
      </c>
      <c r="AR9" s="58">
        <v>1697622</v>
      </c>
      <c r="AS9" s="56">
        <v>33132</v>
      </c>
      <c r="AT9" s="56">
        <v>236084</v>
      </c>
      <c r="AU9" s="56">
        <v>18120</v>
      </c>
      <c r="AV9" s="59">
        <v>1210228</v>
      </c>
      <c r="AW9" s="59">
        <v>2255747</v>
      </c>
      <c r="AX9" s="65">
        <v>648704</v>
      </c>
      <c r="AY9" s="65">
        <v>346597</v>
      </c>
      <c r="AZ9" s="65">
        <v>510941</v>
      </c>
      <c r="BA9" s="65">
        <v>81174</v>
      </c>
      <c r="BB9" s="66">
        <f t="shared" si="31"/>
        <v>1587416</v>
      </c>
      <c r="BC9" s="57">
        <v>53572</v>
      </c>
      <c r="BD9" s="57">
        <v>1341866</v>
      </c>
      <c r="BE9" s="57">
        <v>73556</v>
      </c>
      <c r="BF9" s="57">
        <v>118422</v>
      </c>
      <c r="BG9" s="57">
        <v>0</v>
      </c>
      <c r="BH9" s="57">
        <v>0</v>
      </c>
      <c r="BI9" s="65">
        <f t="shared" si="29"/>
        <v>1587416</v>
      </c>
      <c r="BJ9" s="59">
        <v>56396</v>
      </c>
      <c r="BK9" s="59">
        <v>45950</v>
      </c>
      <c r="BL9" s="58">
        <v>63824</v>
      </c>
      <c r="BM9" s="58">
        <v>83789</v>
      </c>
      <c r="BN9" s="65">
        <v>90686</v>
      </c>
      <c r="BO9" s="62">
        <f t="shared" si="0"/>
        <v>0.14033987902610934</v>
      </c>
      <c r="BP9" s="62">
        <f t="shared" si="1"/>
        <v>0.11369774248400691</v>
      </c>
      <c r="BQ9" s="62">
        <f t="shared" si="2"/>
        <v>0.12967553322902084</v>
      </c>
      <c r="BR9" s="62">
        <f t="shared" si="3"/>
        <v>0.15736934608985625</v>
      </c>
      <c r="BS9" s="67">
        <f t="shared" si="4"/>
        <v>0.15532155362181807</v>
      </c>
      <c r="BT9" s="62">
        <f t="shared" si="5"/>
        <v>1.828476821192053</v>
      </c>
      <c r="BU9" s="62">
        <f t="shared" si="6"/>
        <v>1.4180950314601866</v>
      </c>
      <c r="BV9" s="62">
        <f t="shared" si="7"/>
        <v>1.6197603250527182</v>
      </c>
      <c r="BW9" s="62">
        <f t="shared" si="8"/>
        <v>1.9670245398773005</v>
      </c>
      <c r="BX9" s="67">
        <f t="shared" si="9"/>
        <v>1.8045399931342259</v>
      </c>
      <c r="BY9" s="60">
        <f t="shared" si="30"/>
        <v>5.1262601446942613</v>
      </c>
      <c r="BZ9" s="60">
        <f t="shared" si="10"/>
        <v>5.773787416881575</v>
      </c>
      <c r="CA9" s="60">
        <f t="shared" si="11"/>
        <v>5.9238161903977602</v>
      </c>
      <c r="CB9" s="60">
        <f t="shared" si="12"/>
        <v>5.152508057036238</v>
      </c>
      <c r="CC9" s="60">
        <f t="shared" si="13"/>
        <v>5.6652089766129388</v>
      </c>
      <c r="CD9" s="60">
        <f t="shared" si="14"/>
        <v>66.78962472406181</v>
      </c>
      <c r="CE9" s="60">
        <f t="shared" si="15"/>
        <v>72.013560425254937</v>
      </c>
      <c r="CF9" s="60">
        <f t="shared" si="16"/>
        <v>73.993622383377044</v>
      </c>
      <c r="CG9" s="60">
        <f t="shared" si="17"/>
        <v>64.40332912306026</v>
      </c>
      <c r="CH9" s="60">
        <f t="shared" si="18"/>
        <v>65.81891520768967</v>
      </c>
      <c r="CI9" s="60">
        <f t="shared" si="19"/>
        <v>36.527465893999761</v>
      </c>
      <c r="CJ9" s="60">
        <f t="shared" si="20"/>
        <v>50.781900244798038</v>
      </c>
      <c r="CK9" s="60">
        <f t="shared" si="21"/>
        <v>45.681834058362178</v>
      </c>
      <c r="CL9" s="60">
        <f t="shared" si="22"/>
        <v>32.741497534686388</v>
      </c>
      <c r="CM9" s="60">
        <f t="shared" si="23"/>
        <v>36.474068437447983</v>
      </c>
      <c r="CN9" s="68">
        <f t="shared" si="24"/>
        <v>4.659948373364358E-2</v>
      </c>
      <c r="CO9" s="68">
        <f t="shared" si="25"/>
        <v>3.4610233782902317E-2</v>
      </c>
      <c r="CP9" s="68">
        <f t="shared" si="26"/>
        <v>4.4363566601652374E-2</v>
      </c>
      <c r="CQ9" s="68">
        <f t="shared" si="27"/>
        <v>5.8688387489467274E-2</v>
      </c>
      <c r="CR9" s="68">
        <f t="shared" si="28"/>
        <v>5.9123352831187526E-2</v>
      </c>
    </row>
    <row r="10" spans="1:96" s="7" customFormat="1" x14ac:dyDescent="0.3">
      <c r="A10" s="7" t="s">
        <v>229</v>
      </c>
      <c r="B10" s="7" t="s">
        <v>11</v>
      </c>
      <c r="C10" s="7" t="s">
        <v>237</v>
      </c>
      <c r="D10" s="7" t="s">
        <v>229</v>
      </c>
      <c r="E10" s="54">
        <v>1729439</v>
      </c>
      <c r="F10" s="69">
        <v>1573045</v>
      </c>
      <c r="G10" s="69">
        <v>1497124</v>
      </c>
      <c r="H10" s="56">
        <v>1319613</v>
      </c>
      <c r="I10" s="56">
        <v>1264538</v>
      </c>
      <c r="J10" s="57">
        <v>6266484</v>
      </c>
      <c r="K10" s="70">
        <v>5832901</v>
      </c>
      <c r="L10" s="70">
        <v>4671625</v>
      </c>
      <c r="M10" s="59">
        <v>4534490</v>
      </c>
      <c r="N10" s="59">
        <v>4537023</v>
      </c>
      <c r="O10" s="60">
        <v>3.6234200801531595</v>
      </c>
      <c r="P10" s="60">
        <v>3.7080318744854726</v>
      </c>
      <c r="Q10" s="60">
        <v>3.1203995126656174</v>
      </c>
      <c r="R10" s="60">
        <v>3.4362271362892001</v>
      </c>
      <c r="S10" s="60">
        <v>3.5878898063956957</v>
      </c>
      <c r="T10" s="62">
        <v>8.634829172738992E-2</v>
      </c>
      <c r="U10" s="63">
        <v>9.4092789540296137E-2</v>
      </c>
      <c r="V10" s="62">
        <v>8.3984892163772459E-2</v>
      </c>
      <c r="W10" s="62">
        <v>8.5125715007854597E-2</v>
      </c>
      <c r="X10" s="62">
        <v>9.6183322880176225E-2</v>
      </c>
      <c r="Y10" s="56">
        <v>128276</v>
      </c>
      <c r="Z10" s="56">
        <v>1485565</v>
      </c>
      <c r="AA10" s="56">
        <v>63311</v>
      </c>
      <c r="AB10" s="59">
        <v>6266484</v>
      </c>
      <c r="AC10" s="59">
        <v>8763969</v>
      </c>
      <c r="AD10" s="64">
        <v>125048</v>
      </c>
      <c r="AE10" s="64">
        <v>1328986</v>
      </c>
      <c r="AF10" s="64">
        <v>59122</v>
      </c>
      <c r="AG10" s="57">
        <v>5832901</v>
      </c>
      <c r="AH10" s="57">
        <v>6914975</v>
      </c>
      <c r="AI10" s="69">
        <v>106889</v>
      </c>
      <c r="AJ10" s="69">
        <v>1272717</v>
      </c>
      <c r="AK10" s="69">
        <v>55972</v>
      </c>
      <c r="AL10" s="70">
        <v>4671625</v>
      </c>
      <c r="AM10" s="70">
        <v>4828123</v>
      </c>
      <c r="AN10" s="69">
        <v>92283</v>
      </c>
      <c r="AO10" s="69">
        <v>1084079</v>
      </c>
      <c r="AP10" s="69">
        <v>48402</v>
      </c>
      <c r="AQ10" s="70">
        <v>4534490</v>
      </c>
      <c r="AR10" s="70">
        <v>6036477</v>
      </c>
      <c r="AS10" s="56">
        <v>94314</v>
      </c>
      <c r="AT10" s="56">
        <v>980565</v>
      </c>
      <c r="AU10" s="56">
        <v>46897</v>
      </c>
      <c r="AV10" s="59">
        <v>4537023</v>
      </c>
      <c r="AW10" s="59">
        <v>5586685</v>
      </c>
      <c r="AX10" s="65">
        <v>5730574</v>
      </c>
      <c r="AY10" s="65">
        <v>2202851</v>
      </c>
      <c r="AZ10" s="65">
        <v>788761</v>
      </c>
      <c r="BA10" s="65">
        <v>41783</v>
      </c>
      <c r="BB10" s="71">
        <f t="shared" si="31"/>
        <v>8763969</v>
      </c>
      <c r="BC10" s="57">
        <v>2497485</v>
      </c>
      <c r="BD10" s="57">
        <v>4169109</v>
      </c>
      <c r="BE10" s="57">
        <v>330601</v>
      </c>
      <c r="BF10" s="57">
        <v>1113575</v>
      </c>
      <c r="BG10" s="57">
        <v>138286</v>
      </c>
      <c r="BH10" s="57">
        <v>514913</v>
      </c>
      <c r="BI10" s="65">
        <f t="shared" si="29"/>
        <v>8763969</v>
      </c>
      <c r="BJ10" s="59">
        <v>57761</v>
      </c>
      <c r="BK10" s="59">
        <v>0</v>
      </c>
      <c r="BL10" s="70">
        <v>63413</v>
      </c>
      <c r="BM10" s="70">
        <v>72895</v>
      </c>
      <c r="BN10" s="65">
        <v>64025</v>
      </c>
      <c r="BO10" s="62">
        <f t="shared" si="0"/>
        <v>9.6183322880176225E-2</v>
      </c>
      <c r="BP10" s="62">
        <f t="shared" si="1"/>
        <v>8.5125715007854597E-2</v>
      </c>
      <c r="BQ10" s="62">
        <f t="shared" si="2"/>
        <v>8.3984892163772459E-2</v>
      </c>
      <c r="BR10" s="62">
        <f t="shared" si="3"/>
        <v>9.4092789540296137E-2</v>
      </c>
      <c r="BS10" s="67">
        <f t="shared" si="4"/>
        <v>8.634829172738992E-2</v>
      </c>
      <c r="BT10" s="62">
        <f t="shared" si="5"/>
        <v>2.0110881293046465</v>
      </c>
      <c r="BU10" s="62">
        <f t="shared" si="6"/>
        <v>1.9065947688112062</v>
      </c>
      <c r="BV10" s="62">
        <f t="shared" si="7"/>
        <v>1.9096869863503181</v>
      </c>
      <c r="BW10" s="62">
        <f t="shared" si="8"/>
        <v>2.1150840634619938</v>
      </c>
      <c r="BX10" s="67">
        <f t="shared" si="9"/>
        <v>2.0261250019743806</v>
      </c>
      <c r="BY10" s="60">
        <f t="shared" si="30"/>
        <v>4.6269477291153569</v>
      </c>
      <c r="BZ10" s="60">
        <f t="shared" si="10"/>
        <v>4.1828040207401855</v>
      </c>
      <c r="CA10" s="60">
        <f t="shared" si="11"/>
        <v>3.6705921269221675</v>
      </c>
      <c r="CB10" s="60">
        <f t="shared" si="12"/>
        <v>4.3889860389800948</v>
      </c>
      <c r="CC10" s="60">
        <f t="shared" si="13"/>
        <v>4.2182496221976153</v>
      </c>
      <c r="CD10" s="60">
        <f t="shared" si="14"/>
        <v>96.744418619527906</v>
      </c>
      <c r="CE10" s="60">
        <f t="shared" si="15"/>
        <v>93.683938680219825</v>
      </c>
      <c r="CF10" s="60">
        <f t="shared" si="16"/>
        <v>83.463606803401703</v>
      </c>
      <c r="CG10" s="60">
        <f t="shared" si="17"/>
        <v>98.658722641317951</v>
      </c>
      <c r="CH10" s="60">
        <f t="shared" si="18"/>
        <v>98.979387468212479</v>
      </c>
      <c r="CI10" s="60">
        <f t="shared" si="19"/>
        <v>48.105509256314015</v>
      </c>
      <c r="CJ10" s="60">
        <f t="shared" si="20"/>
        <v>49.136785756856625</v>
      </c>
      <c r="CK10" s="60">
        <f t="shared" si="21"/>
        <v>43.705385961137253</v>
      </c>
      <c r="CL10" s="60">
        <f t="shared" si="22"/>
        <v>46.645296206256795</v>
      </c>
      <c r="CM10" s="60">
        <f t="shared" si="23"/>
        <v>48.851570052075211</v>
      </c>
      <c r="CN10" s="68">
        <f t="shared" si="24"/>
        <v>1.2731035306631684E-2</v>
      </c>
      <c r="CO10" s="68">
        <f t="shared" si="25"/>
        <v>0</v>
      </c>
      <c r="CP10" s="68">
        <f t="shared" si="26"/>
        <v>1.3574077542610976E-2</v>
      </c>
      <c r="CQ10" s="68">
        <f t="shared" si="27"/>
        <v>1.2497211936221787E-2</v>
      </c>
      <c r="CR10" s="68">
        <f t="shared" si="28"/>
        <v>1.0217053135378627E-2</v>
      </c>
    </row>
    <row r="11" spans="1:96" s="7" customFormat="1" x14ac:dyDescent="0.3">
      <c r="A11" s="7" t="s">
        <v>229</v>
      </c>
      <c r="B11" s="7" t="s">
        <v>12</v>
      </c>
      <c r="C11" s="7" t="s">
        <v>539</v>
      </c>
      <c r="D11" s="7" t="s">
        <v>229</v>
      </c>
      <c r="E11" s="54">
        <v>6096855</v>
      </c>
      <c r="F11" s="55">
        <v>10967542</v>
      </c>
      <c r="G11" s="55">
        <v>4611679</v>
      </c>
      <c r="H11" s="56">
        <v>4371660</v>
      </c>
      <c r="I11" s="56">
        <v>4423716</v>
      </c>
      <c r="J11" s="57">
        <v>6898431</v>
      </c>
      <c r="K11" s="58">
        <v>13143810</v>
      </c>
      <c r="L11" s="58">
        <v>5114339</v>
      </c>
      <c r="M11" s="59">
        <v>4408816</v>
      </c>
      <c r="N11" s="59">
        <v>4086249</v>
      </c>
      <c r="O11" s="60">
        <v>1.1314736860233678</v>
      </c>
      <c r="P11" s="60">
        <v>1.1984280525207927</v>
      </c>
      <c r="Q11" s="61">
        <v>1.108997178684813</v>
      </c>
      <c r="R11" s="60">
        <v>1.0084992885997539</v>
      </c>
      <c r="S11" s="60">
        <v>0.92371413535588631</v>
      </c>
      <c r="T11" s="62">
        <v>9.7592214768989841E-2</v>
      </c>
      <c r="U11" s="63">
        <v>9.8599266706824118E-2</v>
      </c>
      <c r="V11" s="63">
        <v>9.0436519358013931E-2</v>
      </c>
      <c r="W11" s="62">
        <v>7.8685958364693012E-2</v>
      </c>
      <c r="X11" s="62">
        <v>9.1012063541672128E-2</v>
      </c>
      <c r="Y11" s="56">
        <v>559126</v>
      </c>
      <c r="Z11" s="56">
        <v>5729207</v>
      </c>
      <c r="AA11" s="56">
        <v>135955</v>
      </c>
      <c r="AB11" s="59">
        <v>6898431</v>
      </c>
      <c r="AC11" s="59">
        <v>9144089</v>
      </c>
      <c r="AD11" s="64">
        <v>1018138</v>
      </c>
      <c r="AE11" s="64">
        <v>10326020</v>
      </c>
      <c r="AF11" s="64">
        <v>248352</v>
      </c>
      <c r="AG11" s="57">
        <v>13143810</v>
      </c>
      <c r="AH11" s="57">
        <v>14698506</v>
      </c>
      <c r="AI11" s="55">
        <v>398104</v>
      </c>
      <c r="AJ11" s="55">
        <v>4402027</v>
      </c>
      <c r="AK11" s="55">
        <v>100455</v>
      </c>
      <c r="AL11" s="58">
        <v>5114339</v>
      </c>
      <c r="AM11" s="58">
        <v>6139186</v>
      </c>
      <c r="AN11" s="55">
        <v>324516</v>
      </c>
      <c r="AO11" s="55">
        <v>4124192</v>
      </c>
      <c r="AP11" s="55">
        <v>94330</v>
      </c>
      <c r="AQ11" s="58">
        <v>4408816</v>
      </c>
      <c r="AR11" s="58">
        <v>5694110</v>
      </c>
      <c r="AS11" s="56">
        <v>382063</v>
      </c>
      <c r="AT11" s="56">
        <v>4197938</v>
      </c>
      <c r="AU11" s="56">
        <v>94833</v>
      </c>
      <c r="AV11" s="59">
        <v>4086249</v>
      </c>
      <c r="AW11" s="59">
        <v>5175059</v>
      </c>
      <c r="AX11" s="65">
        <v>4936292</v>
      </c>
      <c r="AY11" s="65">
        <v>633578</v>
      </c>
      <c r="AZ11" s="65">
        <v>3574219</v>
      </c>
      <c r="BA11" s="65">
        <v>0</v>
      </c>
      <c r="BB11" s="66">
        <f t="shared" si="31"/>
        <v>9144089</v>
      </c>
      <c r="BC11" s="57">
        <v>2245658</v>
      </c>
      <c r="BD11" s="57">
        <v>0</v>
      </c>
      <c r="BE11" s="57">
        <v>0</v>
      </c>
      <c r="BF11" s="57">
        <v>611922</v>
      </c>
      <c r="BG11" s="57">
        <v>65049</v>
      </c>
      <c r="BH11" s="57">
        <v>6221460</v>
      </c>
      <c r="BI11" s="65">
        <f t="shared" si="29"/>
        <v>9144089</v>
      </c>
      <c r="BJ11" s="59">
        <v>1072747</v>
      </c>
      <c r="BK11" s="59">
        <v>946221</v>
      </c>
      <c r="BL11" s="58">
        <v>1204363</v>
      </c>
      <c r="BM11" s="58">
        <v>1582660</v>
      </c>
      <c r="BN11" s="65">
        <v>1929290</v>
      </c>
      <c r="BO11" s="62">
        <f t="shared" si="0"/>
        <v>9.1012063541672128E-2</v>
      </c>
      <c r="BP11" s="62">
        <f t="shared" si="1"/>
        <v>7.8685958364693012E-2</v>
      </c>
      <c r="BQ11" s="62">
        <f t="shared" si="2"/>
        <v>9.0436519358013931E-2</v>
      </c>
      <c r="BR11" s="62">
        <f t="shared" si="3"/>
        <v>9.8599266706824118E-2</v>
      </c>
      <c r="BS11" s="67">
        <f t="shared" si="4"/>
        <v>9.7592214768989841E-2</v>
      </c>
      <c r="BT11" s="62">
        <f t="shared" si="5"/>
        <v>4.0287979922600785</v>
      </c>
      <c r="BU11" s="62">
        <f t="shared" si="6"/>
        <v>3.440220502491254</v>
      </c>
      <c r="BV11" s="62">
        <f t="shared" si="7"/>
        <v>3.9630083121795829</v>
      </c>
      <c r="BW11" s="62">
        <f t="shared" si="8"/>
        <v>4.0995764076794226</v>
      </c>
      <c r="BX11" s="67">
        <f t="shared" si="9"/>
        <v>4.1125813688352766</v>
      </c>
      <c r="BY11" s="60">
        <f t="shared" si="30"/>
        <v>0.9733943188298636</v>
      </c>
      <c r="BZ11" s="60">
        <f t="shared" si="10"/>
        <v>1.0690132758125712</v>
      </c>
      <c r="CA11" s="60">
        <f t="shared" si="11"/>
        <v>1.1618145458898821</v>
      </c>
      <c r="CB11" s="60">
        <f t="shared" si="12"/>
        <v>1.2728824852169567</v>
      </c>
      <c r="CC11" s="60">
        <f t="shared" si="13"/>
        <v>1.2040812978131179</v>
      </c>
      <c r="CD11" s="60">
        <f t="shared" si="14"/>
        <v>43.0888931068299</v>
      </c>
      <c r="CE11" s="60">
        <f t="shared" si="15"/>
        <v>46.738216898123611</v>
      </c>
      <c r="CF11" s="60">
        <f t="shared" si="16"/>
        <v>50.911741575829971</v>
      </c>
      <c r="CG11" s="60">
        <f t="shared" si="17"/>
        <v>52.924115771163507</v>
      </c>
      <c r="CH11" s="60">
        <f t="shared" si="18"/>
        <v>50.740546504358058</v>
      </c>
      <c r="CI11" s="60">
        <f t="shared" si="19"/>
        <v>10.695223039132289</v>
      </c>
      <c r="CJ11" s="60">
        <f t="shared" si="20"/>
        <v>13.585820113646168</v>
      </c>
      <c r="CK11" s="60">
        <f t="shared" si="21"/>
        <v>12.846741052589273</v>
      </c>
      <c r="CL11" s="60">
        <f t="shared" si="22"/>
        <v>12.909654683353336</v>
      </c>
      <c r="CM11" s="60">
        <f t="shared" si="23"/>
        <v>12.337882695492608</v>
      </c>
      <c r="CN11" s="68">
        <f t="shared" si="24"/>
        <v>0.26252609667203347</v>
      </c>
      <c r="CO11" s="68">
        <f t="shared" si="25"/>
        <v>0.21462020642276747</v>
      </c>
      <c r="CP11" s="68">
        <f t="shared" si="26"/>
        <v>0.23548751852389918</v>
      </c>
      <c r="CQ11" s="68">
        <f t="shared" si="27"/>
        <v>0.12041105280736712</v>
      </c>
      <c r="CR11" s="68">
        <f t="shared" si="28"/>
        <v>0.27967084109415608</v>
      </c>
    </row>
    <row r="12" spans="1:96" s="7" customFormat="1" x14ac:dyDescent="0.3">
      <c r="A12" s="7" t="s">
        <v>229</v>
      </c>
      <c r="B12" s="7" t="s">
        <v>540</v>
      </c>
      <c r="C12" s="7" t="s">
        <v>541</v>
      </c>
      <c r="D12" s="7" t="s">
        <v>229</v>
      </c>
      <c r="E12" s="54">
        <v>2165993</v>
      </c>
      <c r="F12" s="55">
        <v>3746688</v>
      </c>
      <c r="G12" s="55">
        <v>1689725</v>
      </c>
      <c r="H12" s="56">
        <v>1445958</v>
      </c>
      <c r="I12" s="56">
        <v>1730593</v>
      </c>
      <c r="J12" s="57">
        <v>10875107</v>
      </c>
      <c r="K12" s="58">
        <v>17465896</v>
      </c>
      <c r="L12" s="58">
        <v>7682508</v>
      </c>
      <c r="M12" s="59">
        <v>6872952</v>
      </c>
      <c r="N12" s="59">
        <v>7210091</v>
      </c>
      <c r="O12" s="60">
        <v>5.0208412492561152</v>
      </c>
      <c r="P12" s="60">
        <v>4.6616894708072838</v>
      </c>
      <c r="Q12" s="61">
        <v>4.5466025536699757</v>
      </c>
      <c r="R12" s="60">
        <v>4.7532168984161363</v>
      </c>
      <c r="S12" s="60">
        <v>4.1662545728545073</v>
      </c>
      <c r="T12" s="62">
        <v>0.19390638862056117</v>
      </c>
      <c r="U12" s="63">
        <v>0.17183640877973297</v>
      </c>
      <c r="V12" s="63">
        <v>0.16064808300332828</v>
      </c>
      <c r="W12" s="62">
        <v>0.1380225185578228</v>
      </c>
      <c r="X12" s="62">
        <v>0.19533582941418201</v>
      </c>
      <c r="Y12" s="56">
        <v>334626</v>
      </c>
      <c r="Z12" s="56">
        <v>1725709</v>
      </c>
      <c r="AA12" s="56">
        <v>81377</v>
      </c>
      <c r="AB12" s="59">
        <v>10875107</v>
      </c>
      <c r="AC12" s="59">
        <v>18325642</v>
      </c>
      <c r="AD12" s="64">
        <v>526814</v>
      </c>
      <c r="AE12" s="64">
        <v>3065788</v>
      </c>
      <c r="AF12" s="64">
        <v>143484</v>
      </c>
      <c r="AG12" s="57">
        <v>17465896</v>
      </c>
      <c r="AH12" s="57">
        <v>17512080</v>
      </c>
      <c r="AI12" s="55">
        <v>223768</v>
      </c>
      <c r="AJ12" s="55">
        <v>1392908</v>
      </c>
      <c r="AK12" s="55">
        <v>64541</v>
      </c>
      <c r="AL12" s="58">
        <v>7682508</v>
      </c>
      <c r="AM12" s="58">
        <v>7759231</v>
      </c>
      <c r="AN12" s="55">
        <v>153992</v>
      </c>
      <c r="AO12" s="55">
        <v>1115702</v>
      </c>
      <c r="AP12" s="55">
        <v>53387</v>
      </c>
      <c r="AQ12" s="58">
        <v>6872952</v>
      </c>
      <c r="AR12" s="58">
        <v>6872952</v>
      </c>
      <c r="AS12" s="56">
        <v>256683</v>
      </c>
      <c r="AT12" s="56">
        <v>1314060</v>
      </c>
      <c r="AU12" s="56">
        <v>61801</v>
      </c>
      <c r="AV12" s="59">
        <v>7210091</v>
      </c>
      <c r="AW12" s="59">
        <v>13465720</v>
      </c>
      <c r="AX12" s="65">
        <v>16514897</v>
      </c>
      <c r="AY12" s="65">
        <v>335919</v>
      </c>
      <c r="AZ12" s="65">
        <v>1474826</v>
      </c>
      <c r="BA12" s="65">
        <v>0</v>
      </c>
      <c r="BB12" s="66">
        <f t="shared" si="31"/>
        <v>18325642</v>
      </c>
      <c r="BC12" s="57">
        <v>7450535</v>
      </c>
      <c r="BD12" s="57">
        <v>3701473</v>
      </c>
      <c r="BE12" s="57">
        <v>0</v>
      </c>
      <c r="BF12" s="57">
        <v>111558</v>
      </c>
      <c r="BG12" s="57">
        <v>621778</v>
      </c>
      <c r="BH12" s="57">
        <v>6440298</v>
      </c>
      <c r="BI12" s="65">
        <f t="shared" si="29"/>
        <v>18325642</v>
      </c>
      <c r="BJ12" s="59">
        <v>510877</v>
      </c>
      <c r="BK12" s="59">
        <v>320296</v>
      </c>
      <c r="BL12" s="58">
        <v>456222</v>
      </c>
      <c r="BM12" s="58">
        <v>524726</v>
      </c>
      <c r="BN12" s="65">
        <v>773033</v>
      </c>
      <c r="BO12" s="62">
        <f t="shared" si="0"/>
        <v>0.19533582941418201</v>
      </c>
      <c r="BP12" s="62">
        <f t="shared" si="1"/>
        <v>0.1380225185578228</v>
      </c>
      <c r="BQ12" s="62">
        <f t="shared" si="2"/>
        <v>0.16064808300332828</v>
      </c>
      <c r="BR12" s="62">
        <f t="shared" si="3"/>
        <v>0.17183640877973297</v>
      </c>
      <c r="BS12" s="67">
        <f t="shared" si="4"/>
        <v>0.19390638862056117</v>
      </c>
      <c r="BT12" s="62">
        <f t="shared" si="5"/>
        <v>4.1533793951554179</v>
      </c>
      <c r="BU12" s="62">
        <f t="shared" si="6"/>
        <v>2.8844475246782926</v>
      </c>
      <c r="BV12" s="62">
        <f t="shared" si="7"/>
        <v>3.4670674454997599</v>
      </c>
      <c r="BW12" s="62">
        <f t="shared" si="8"/>
        <v>3.6715870759109031</v>
      </c>
      <c r="BX12" s="67">
        <f t="shared" si="9"/>
        <v>4.1120464013173255</v>
      </c>
      <c r="BY12" s="60">
        <f t="shared" si="30"/>
        <v>5.4868811165395792</v>
      </c>
      <c r="BZ12" s="60">
        <f t="shared" si="10"/>
        <v>6.1602040688284143</v>
      </c>
      <c r="CA12" s="60">
        <f t="shared" si="11"/>
        <v>5.5154453847633871</v>
      </c>
      <c r="CB12" s="60">
        <f t="shared" si="12"/>
        <v>5.6970331934236809</v>
      </c>
      <c r="CC12" s="60">
        <f t="shared" si="13"/>
        <v>6.3018197158385334</v>
      </c>
      <c r="CD12" s="60">
        <f t="shared" si="14"/>
        <v>116.66625135515606</v>
      </c>
      <c r="CE12" s="60">
        <f t="shared" si="15"/>
        <v>128.73830707850226</v>
      </c>
      <c r="CF12" s="60">
        <f t="shared" si="16"/>
        <v>119.03298678359492</v>
      </c>
      <c r="CG12" s="60">
        <f t="shared" si="17"/>
        <v>121.72713333890887</v>
      </c>
      <c r="CH12" s="60">
        <f t="shared" si="18"/>
        <v>133.6385833835113</v>
      </c>
      <c r="CI12" s="60">
        <f t="shared" si="19"/>
        <v>28.089476124246637</v>
      </c>
      <c r="CJ12" s="60">
        <f t="shared" si="20"/>
        <v>44.631876980622373</v>
      </c>
      <c r="CK12" s="60">
        <f t="shared" si="21"/>
        <v>34.332469343248363</v>
      </c>
      <c r="CL12" s="60">
        <f t="shared" si="22"/>
        <v>33.153818994939392</v>
      </c>
      <c r="CM12" s="60">
        <f t="shared" si="23"/>
        <v>32.499288758195718</v>
      </c>
      <c r="CN12" s="68">
        <f t="shared" si="24"/>
        <v>7.0855832471462571E-2</v>
      </c>
      <c r="CO12" s="68">
        <f t="shared" si="25"/>
        <v>4.6602391519684698E-2</v>
      </c>
      <c r="CP12" s="68">
        <f t="shared" si="26"/>
        <v>5.9384513494811851E-2</v>
      </c>
      <c r="CQ12" s="68">
        <f t="shared" si="27"/>
        <v>3.0042890442036299E-2</v>
      </c>
      <c r="CR12" s="68">
        <f t="shared" si="28"/>
        <v>7.1082794863535595E-2</v>
      </c>
    </row>
    <row r="13" spans="1:96" s="7" customFormat="1" x14ac:dyDescent="0.3">
      <c r="A13" s="7" t="s">
        <v>229</v>
      </c>
      <c r="B13" s="7" t="s">
        <v>14</v>
      </c>
      <c r="C13" s="7" t="s">
        <v>240</v>
      </c>
      <c r="D13" s="7" t="s">
        <v>229</v>
      </c>
      <c r="E13" s="54">
        <v>692494</v>
      </c>
      <c r="F13" s="55">
        <v>608695</v>
      </c>
      <c r="G13" s="55">
        <v>548324</v>
      </c>
      <c r="H13" s="56">
        <v>581890</v>
      </c>
      <c r="I13" s="56">
        <v>589230</v>
      </c>
      <c r="J13" s="57">
        <v>1588822</v>
      </c>
      <c r="K13" s="58">
        <v>1423651</v>
      </c>
      <c r="L13" s="58">
        <v>1411272</v>
      </c>
      <c r="M13" s="59">
        <v>1460900</v>
      </c>
      <c r="N13" s="59">
        <v>1485026</v>
      </c>
      <c r="O13" s="60">
        <v>2.2943476766585702</v>
      </c>
      <c r="P13" s="60">
        <v>2.3388577202047003</v>
      </c>
      <c r="Q13" s="61">
        <v>2.5737921374953494</v>
      </c>
      <c r="R13" s="60">
        <v>2.5106119713347885</v>
      </c>
      <c r="S13" s="60">
        <v>2.5202824024574446</v>
      </c>
      <c r="T13" s="62">
        <v>5.5095174693846262E-2</v>
      </c>
      <c r="U13" s="63">
        <v>5.316295975801056E-2</v>
      </c>
      <c r="V13" s="63">
        <v>4.9470418269481821E-2</v>
      </c>
      <c r="W13" s="62">
        <v>5.0295053377249592E-2</v>
      </c>
      <c r="X13" s="62">
        <v>6.1980565641420335E-2</v>
      </c>
      <c r="Y13" s="56">
        <v>33063</v>
      </c>
      <c r="Z13" s="56">
        <v>600107</v>
      </c>
      <c r="AA13" s="56">
        <v>27055</v>
      </c>
      <c r="AB13" s="59">
        <v>1588822</v>
      </c>
      <c r="AC13" s="59">
        <v>1588822</v>
      </c>
      <c r="AD13" s="64">
        <v>27892</v>
      </c>
      <c r="AE13" s="64">
        <v>524651</v>
      </c>
      <c r="AF13" s="64">
        <v>23969</v>
      </c>
      <c r="AG13" s="57">
        <v>1423651</v>
      </c>
      <c r="AH13" s="57">
        <v>2008545</v>
      </c>
      <c r="AI13" s="55">
        <v>22737</v>
      </c>
      <c r="AJ13" s="55">
        <v>459608</v>
      </c>
      <c r="AK13" s="55">
        <v>21844</v>
      </c>
      <c r="AL13" s="58">
        <v>1411272</v>
      </c>
      <c r="AM13" s="58">
        <v>1902712</v>
      </c>
      <c r="AN13" s="55">
        <v>23302</v>
      </c>
      <c r="AO13" s="55">
        <v>463306</v>
      </c>
      <c r="AP13" s="55">
        <v>22343</v>
      </c>
      <c r="AQ13" s="58">
        <v>1460900</v>
      </c>
      <c r="AR13" s="58">
        <v>1460900</v>
      </c>
      <c r="AS13" s="56">
        <v>27944</v>
      </c>
      <c r="AT13" s="56">
        <v>450851</v>
      </c>
      <c r="AU13" s="56">
        <v>19879</v>
      </c>
      <c r="AV13" s="59">
        <v>1485026</v>
      </c>
      <c r="AW13" s="59">
        <v>2106642</v>
      </c>
      <c r="AX13" s="65">
        <v>921666</v>
      </c>
      <c r="AY13" s="65">
        <v>625073</v>
      </c>
      <c r="AZ13" s="65">
        <v>42083</v>
      </c>
      <c r="BA13" s="65">
        <v>0</v>
      </c>
      <c r="BB13" s="66">
        <f t="shared" si="31"/>
        <v>1588822</v>
      </c>
      <c r="BC13" s="57">
        <v>0</v>
      </c>
      <c r="BD13" s="57">
        <v>1127146</v>
      </c>
      <c r="BE13" s="57">
        <v>97812</v>
      </c>
      <c r="BF13" s="57">
        <v>339451</v>
      </c>
      <c r="BG13" s="57">
        <v>24413</v>
      </c>
      <c r="BH13" s="57">
        <v>0</v>
      </c>
      <c r="BI13" s="65">
        <f t="shared" si="29"/>
        <v>1588822</v>
      </c>
      <c r="BJ13" s="59">
        <v>27841</v>
      </c>
      <c r="BK13" s="59">
        <v>4934</v>
      </c>
      <c r="BL13" s="58">
        <v>0</v>
      </c>
      <c r="BM13" s="58">
        <v>41632</v>
      </c>
      <c r="BN13" s="65">
        <v>42083</v>
      </c>
      <c r="BO13" s="62">
        <f t="shared" si="0"/>
        <v>6.1980565641420335E-2</v>
      </c>
      <c r="BP13" s="62">
        <f t="shared" si="1"/>
        <v>5.0295053377249592E-2</v>
      </c>
      <c r="BQ13" s="62">
        <f t="shared" si="2"/>
        <v>4.9470418269481821E-2</v>
      </c>
      <c r="BR13" s="62">
        <f t="shared" si="3"/>
        <v>5.316295975801056E-2</v>
      </c>
      <c r="BS13" s="67">
        <f t="shared" si="4"/>
        <v>5.5095174693846262E-2</v>
      </c>
      <c r="BT13" s="62">
        <f t="shared" si="5"/>
        <v>1.4057045122994114</v>
      </c>
      <c r="BU13" s="62">
        <f t="shared" si="6"/>
        <v>1.0429217204493577</v>
      </c>
      <c r="BV13" s="62">
        <f t="shared" si="7"/>
        <v>1.0408807910639077</v>
      </c>
      <c r="BW13" s="62">
        <f t="shared" si="8"/>
        <v>1.1636697400809379</v>
      </c>
      <c r="BX13" s="67">
        <f t="shared" si="9"/>
        <v>1.2220661615228239</v>
      </c>
      <c r="BY13" s="60">
        <f t="shared" si="30"/>
        <v>3.2938287815708516</v>
      </c>
      <c r="BZ13" s="60">
        <f t="shared" si="10"/>
        <v>3.1532075992972248</v>
      </c>
      <c r="CA13" s="60">
        <f t="shared" si="11"/>
        <v>3.0705992933108215</v>
      </c>
      <c r="CB13" s="60">
        <f t="shared" si="12"/>
        <v>2.7135200352234152</v>
      </c>
      <c r="CC13" s="60">
        <f t="shared" si="13"/>
        <v>2.6475645176610172</v>
      </c>
      <c r="CD13" s="60">
        <f t="shared" si="14"/>
        <v>74.703254690879817</v>
      </c>
      <c r="CE13" s="60">
        <f t="shared" si="15"/>
        <v>65.385131808620145</v>
      </c>
      <c r="CF13" s="60">
        <f t="shared" si="16"/>
        <v>64.606848562534338</v>
      </c>
      <c r="CG13" s="60">
        <f t="shared" si="17"/>
        <v>59.395510868204767</v>
      </c>
      <c r="CH13" s="60">
        <f t="shared" si="18"/>
        <v>58.72563296987618</v>
      </c>
      <c r="CI13" s="60">
        <f t="shared" si="19"/>
        <v>53.142928714572001</v>
      </c>
      <c r="CJ13" s="60">
        <f t="shared" si="20"/>
        <v>62.694189339970819</v>
      </c>
      <c r="CK13" s="60">
        <f t="shared" si="21"/>
        <v>62.06940229581739</v>
      </c>
      <c r="CL13" s="60">
        <f t="shared" si="22"/>
        <v>51.041553133514988</v>
      </c>
      <c r="CM13" s="60">
        <f t="shared" si="23"/>
        <v>48.054381030154552</v>
      </c>
      <c r="CN13" s="68">
        <f t="shared" si="24"/>
        <v>1.8747819903489907E-2</v>
      </c>
      <c r="CO13" s="68">
        <f t="shared" si="25"/>
        <v>3.3773701143130948E-3</v>
      </c>
      <c r="CP13" s="68">
        <f t="shared" si="26"/>
        <v>0</v>
      </c>
      <c r="CQ13" s="68">
        <f t="shared" si="27"/>
        <v>2.924312208539874E-2</v>
      </c>
      <c r="CR13" s="68">
        <f t="shared" si="28"/>
        <v>2.6486919239537218E-2</v>
      </c>
    </row>
    <row r="14" spans="1:96" s="7" customFormat="1" x14ac:dyDescent="0.3">
      <c r="A14" s="7" t="s">
        <v>229</v>
      </c>
      <c r="B14" s="7" t="s">
        <v>15</v>
      </c>
      <c r="C14" s="7" t="s">
        <v>241</v>
      </c>
      <c r="D14" s="7" t="s">
        <v>229</v>
      </c>
      <c r="E14" s="54">
        <v>177722</v>
      </c>
      <c r="F14" s="55">
        <v>173733</v>
      </c>
      <c r="G14" s="55">
        <v>147791</v>
      </c>
      <c r="H14" s="56">
        <v>121848</v>
      </c>
      <c r="I14" s="56">
        <v>150905</v>
      </c>
      <c r="J14" s="57">
        <v>1242332</v>
      </c>
      <c r="K14" s="58">
        <v>892475</v>
      </c>
      <c r="L14" s="58">
        <v>655692</v>
      </c>
      <c r="M14" s="59">
        <v>627153</v>
      </c>
      <c r="N14" s="59">
        <v>696116</v>
      </c>
      <c r="O14" s="60">
        <v>6.9903107099852582</v>
      </c>
      <c r="P14" s="60">
        <v>5.1370493803710291</v>
      </c>
      <c r="Q14" s="61">
        <v>4.4366165734043346</v>
      </c>
      <c r="R14" s="60">
        <v>5.1470110301359071</v>
      </c>
      <c r="S14" s="60">
        <v>4.6129419171001622</v>
      </c>
      <c r="T14" s="62">
        <v>0.22227997227997229</v>
      </c>
      <c r="U14" s="63">
        <v>0.21084233051933213</v>
      </c>
      <c r="V14" s="63">
        <v>0.18578165094811211</v>
      </c>
      <c r="W14" s="62">
        <v>0.34564540005590122</v>
      </c>
      <c r="X14" s="62">
        <v>0.33857657962877818</v>
      </c>
      <c r="Y14" s="56">
        <v>32075</v>
      </c>
      <c r="Z14" s="56">
        <v>144300</v>
      </c>
      <c r="AA14" s="56">
        <v>10323</v>
      </c>
      <c r="AB14" s="59">
        <v>1242332</v>
      </c>
      <c r="AC14" s="59">
        <v>1242332</v>
      </c>
      <c r="AD14" s="64">
        <v>30445</v>
      </c>
      <c r="AE14" s="64">
        <v>144397</v>
      </c>
      <c r="AF14" s="64">
        <v>9593</v>
      </c>
      <c r="AG14" s="57">
        <v>892475</v>
      </c>
      <c r="AH14" s="57">
        <v>1136396</v>
      </c>
      <c r="AI14" s="55">
        <v>22299</v>
      </c>
      <c r="AJ14" s="55">
        <v>120028</v>
      </c>
      <c r="AK14" s="55">
        <v>8082</v>
      </c>
      <c r="AL14" s="58">
        <v>655692</v>
      </c>
      <c r="AM14" s="58">
        <v>731942</v>
      </c>
      <c r="AN14" s="55">
        <v>33389</v>
      </c>
      <c r="AO14" s="55">
        <v>96599</v>
      </c>
      <c r="AP14" s="55">
        <v>6120</v>
      </c>
      <c r="AQ14" s="58">
        <v>627153</v>
      </c>
      <c r="AR14" s="58">
        <v>627153</v>
      </c>
      <c r="AS14" s="56">
        <v>41973</v>
      </c>
      <c r="AT14" s="56">
        <v>123969</v>
      </c>
      <c r="AU14" s="56">
        <v>7146</v>
      </c>
      <c r="AV14" s="59">
        <v>696116</v>
      </c>
      <c r="AW14" s="59">
        <v>840742</v>
      </c>
      <c r="AX14" s="65">
        <v>635017</v>
      </c>
      <c r="AY14" s="65">
        <v>412671</v>
      </c>
      <c r="AZ14" s="65">
        <v>194644</v>
      </c>
      <c r="BA14" s="65">
        <v>0</v>
      </c>
      <c r="BB14" s="66">
        <f t="shared" si="31"/>
        <v>1242332</v>
      </c>
      <c r="BC14" s="57">
        <v>0</v>
      </c>
      <c r="BD14" s="57">
        <v>844114</v>
      </c>
      <c r="BE14" s="57">
        <v>79959</v>
      </c>
      <c r="BF14" s="57">
        <v>318259</v>
      </c>
      <c r="BG14" s="57">
        <v>0</v>
      </c>
      <c r="BH14" s="57">
        <v>0</v>
      </c>
      <c r="BI14" s="65">
        <f t="shared" si="29"/>
        <v>1242332</v>
      </c>
      <c r="BJ14" s="59">
        <v>16634</v>
      </c>
      <c r="BK14" s="59">
        <v>4783</v>
      </c>
      <c r="BL14" s="58">
        <v>9978</v>
      </c>
      <c r="BM14" s="58">
        <v>6751</v>
      </c>
      <c r="BN14" s="65">
        <v>6457</v>
      </c>
      <c r="BO14" s="62">
        <f t="shared" si="0"/>
        <v>0.33857657962877818</v>
      </c>
      <c r="BP14" s="62">
        <f t="shared" si="1"/>
        <v>0.34564540005590122</v>
      </c>
      <c r="BQ14" s="62">
        <f t="shared" si="2"/>
        <v>0.18578165094811211</v>
      </c>
      <c r="BR14" s="62">
        <f t="shared" si="3"/>
        <v>0.21084233051933213</v>
      </c>
      <c r="BS14" s="67">
        <f t="shared" si="4"/>
        <v>0.22227997227997229</v>
      </c>
      <c r="BT14" s="62">
        <f t="shared" si="5"/>
        <v>5.8736356003358523</v>
      </c>
      <c r="BU14" s="62">
        <f t="shared" si="6"/>
        <v>5.4557189542483657</v>
      </c>
      <c r="BV14" s="62">
        <f t="shared" si="7"/>
        <v>2.75909428359317</v>
      </c>
      <c r="BW14" s="62">
        <f t="shared" si="8"/>
        <v>3.173668299801939</v>
      </c>
      <c r="BX14" s="67">
        <f t="shared" si="9"/>
        <v>3.1071393974619781</v>
      </c>
      <c r="BY14" s="60">
        <f t="shared" si="30"/>
        <v>5.615242520307496</v>
      </c>
      <c r="BZ14" s="60">
        <f t="shared" si="10"/>
        <v>6.4923342891748366</v>
      </c>
      <c r="CA14" s="60">
        <f t="shared" si="11"/>
        <v>5.4628253407538239</v>
      </c>
      <c r="CB14" s="60">
        <f t="shared" si="12"/>
        <v>6.1807032002049906</v>
      </c>
      <c r="CC14" s="60">
        <f t="shared" si="13"/>
        <v>8.6093693693693698</v>
      </c>
      <c r="CD14" s="60">
        <f t="shared" si="14"/>
        <v>97.413378113630003</v>
      </c>
      <c r="CE14" s="60">
        <f t="shared" si="15"/>
        <v>102.47598039215686</v>
      </c>
      <c r="CF14" s="60">
        <f t="shared" si="16"/>
        <v>81.129918337045282</v>
      </c>
      <c r="CG14" s="60">
        <f t="shared" si="17"/>
        <v>93.033983112686329</v>
      </c>
      <c r="CH14" s="60">
        <f t="shared" si="18"/>
        <v>120.34602344279763</v>
      </c>
      <c r="CI14" s="60">
        <f t="shared" si="19"/>
        <v>16.58485216686918</v>
      </c>
      <c r="CJ14" s="60">
        <f t="shared" si="20"/>
        <v>18.783222019227889</v>
      </c>
      <c r="CK14" s="60">
        <f t="shared" si="21"/>
        <v>29.404547289116103</v>
      </c>
      <c r="CL14" s="60">
        <f t="shared" si="22"/>
        <v>29.314337329610773</v>
      </c>
      <c r="CM14" s="60">
        <f t="shared" si="23"/>
        <v>38.732096648480123</v>
      </c>
      <c r="CN14" s="68">
        <f t="shared" si="24"/>
        <v>2.3895442713570726E-2</v>
      </c>
      <c r="CO14" s="68">
        <f t="shared" si="25"/>
        <v>7.6265281358775293E-3</v>
      </c>
      <c r="CP14" s="68">
        <f t="shared" si="26"/>
        <v>1.5217510660493037E-2</v>
      </c>
      <c r="CQ14" s="68">
        <f t="shared" si="27"/>
        <v>7.5643575450292724E-3</v>
      </c>
      <c r="CR14" s="68">
        <f t="shared" si="28"/>
        <v>5.1974834424292383E-3</v>
      </c>
    </row>
    <row r="15" spans="1:96" s="7" customFormat="1" x14ac:dyDescent="0.3">
      <c r="A15" s="7" t="s">
        <v>229</v>
      </c>
      <c r="B15" s="7" t="s">
        <v>16</v>
      </c>
      <c r="C15" s="7" t="s">
        <v>242</v>
      </c>
      <c r="D15" s="7" t="s">
        <v>229</v>
      </c>
      <c r="E15" s="54">
        <v>538862</v>
      </c>
      <c r="F15" s="55">
        <v>381096</v>
      </c>
      <c r="G15" s="55">
        <v>483140</v>
      </c>
      <c r="H15" s="56">
        <v>599571</v>
      </c>
      <c r="I15" s="56">
        <v>641752</v>
      </c>
      <c r="J15" s="57">
        <v>1548070</v>
      </c>
      <c r="K15" s="58">
        <v>1429513</v>
      </c>
      <c r="L15" s="58">
        <v>1305552</v>
      </c>
      <c r="M15" s="59">
        <v>1334976</v>
      </c>
      <c r="N15" s="59">
        <v>1647224</v>
      </c>
      <c r="O15" s="60">
        <v>2.8728505628528267</v>
      </c>
      <c r="P15" s="60">
        <v>3.7510574763314231</v>
      </c>
      <c r="Q15" s="61">
        <v>2.7022229581487767</v>
      </c>
      <c r="R15" s="60">
        <v>2.2265519846690385</v>
      </c>
      <c r="S15" s="60">
        <v>2.5667609917849887</v>
      </c>
      <c r="T15" s="62">
        <v>5.7553536285163125E-2</v>
      </c>
      <c r="U15" s="63">
        <v>6.9945927088784235E-2</v>
      </c>
      <c r="V15" s="63">
        <v>7.1483476040958172E-2</v>
      </c>
      <c r="W15" s="62">
        <v>5.9809816033070812E-2</v>
      </c>
      <c r="X15" s="62">
        <v>6.501478373258264E-2</v>
      </c>
      <c r="Y15" s="56">
        <v>26583</v>
      </c>
      <c r="Z15" s="56">
        <v>461883</v>
      </c>
      <c r="AA15" s="56">
        <v>22199</v>
      </c>
      <c r="AB15" s="59">
        <v>1548070</v>
      </c>
      <c r="AC15" s="59">
        <v>1604739</v>
      </c>
      <c r="AD15" s="64">
        <v>23258</v>
      </c>
      <c r="AE15" s="64">
        <v>332514</v>
      </c>
      <c r="AF15" s="64">
        <v>17135</v>
      </c>
      <c r="AG15" s="57">
        <v>1429513</v>
      </c>
      <c r="AH15" s="57">
        <v>1481038</v>
      </c>
      <c r="AI15" s="55">
        <v>30689</v>
      </c>
      <c r="AJ15" s="55">
        <v>429316</v>
      </c>
      <c r="AK15" s="55">
        <v>19751</v>
      </c>
      <c r="AL15" s="58">
        <v>1305552</v>
      </c>
      <c r="AM15" s="58">
        <v>1315833</v>
      </c>
      <c r="AN15" s="55">
        <v>31266</v>
      </c>
      <c r="AO15" s="55">
        <v>522757</v>
      </c>
      <c r="AP15" s="55">
        <v>23273</v>
      </c>
      <c r="AQ15" s="58">
        <v>1334976</v>
      </c>
      <c r="AR15" s="58">
        <v>1344942</v>
      </c>
      <c r="AS15" s="56">
        <v>36721</v>
      </c>
      <c r="AT15" s="56">
        <v>564810</v>
      </c>
      <c r="AU15" s="56">
        <v>24802</v>
      </c>
      <c r="AV15" s="59">
        <v>1647224</v>
      </c>
      <c r="AW15" s="59">
        <v>2125235</v>
      </c>
      <c r="AX15" s="65">
        <v>950212</v>
      </c>
      <c r="AY15" s="65">
        <v>550762</v>
      </c>
      <c r="AZ15" s="65">
        <v>80117</v>
      </c>
      <c r="BA15" s="65">
        <v>23648</v>
      </c>
      <c r="BB15" s="66">
        <f t="shared" si="31"/>
        <v>1604739</v>
      </c>
      <c r="BC15" s="57">
        <v>56669</v>
      </c>
      <c r="BD15" s="57">
        <v>1006594</v>
      </c>
      <c r="BE15" s="57">
        <v>172337</v>
      </c>
      <c r="BF15" s="57">
        <v>230743</v>
      </c>
      <c r="BG15" s="57">
        <v>41084</v>
      </c>
      <c r="BH15" s="57">
        <v>97312</v>
      </c>
      <c r="BI15" s="65">
        <f t="shared" si="29"/>
        <v>1604739</v>
      </c>
      <c r="BJ15" s="59">
        <v>70505</v>
      </c>
      <c r="BK15" s="59">
        <v>55754</v>
      </c>
      <c r="BL15" s="58">
        <v>56634</v>
      </c>
      <c r="BM15" s="58">
        <v>43648</v>
      </c>
      <c r="BN15" s="65">
        <v>58171</v>
      </c>
      <c r="BO15" s="62">
        <f t="shared" si="0"/>
        <v>6.501478373258264E-2</v>
      </c>
      <c r="BP15" s="62">
        <f t="shared" si="1"/>
        <v>5.9809816033070812E-2</v>
      </c>
      <c r="BQ15" s="62">
        <f t="shared" si="2"/>
        <v>7.1483476040958172E-2</v>
      </c>
      <c r="BR15" s="62">
        <f t="shared" si="3"/>
        <v>6.9945927088784235E-2</v>
      </c>
      <c r="BS15" s="67">
        <f t="shared" si="4"/>
        <v>5.7553536285163125E-2</v>
      </c>
      <c r="BT15" s="62">
        <f t="shared" si="5"/>
        <v>1.4805660833803727</v>
      </c>
      <c r="BU15" s="62">
        <f t="shared" si="6"/>
        <v>1.3434451940016328</v>
      </c>
      <c r="BV15" s="62">
        <f t="shared" si="7"/>
        <v>1.5537947445698952</v>
      </c>
      <c r="BW15" s="62">
        <f t="shared" si="8"/>
        <v>1.3573387802742924</v>
      </c>
      <c r="BX15" s="67">
        <f t="shared" si="9"/>
        <v>1.1974863732600567</v>
      </c>
      <c r="BY15" s="60">
        <f t="shared" si="30"/>
        <v>2.9164214514615536</v>
      </c>
      <c r="BZ15" s="60">
        <f t="shared" si="10"/>
        <v>2.5537219013805648</v>
      </c>
      <c r="CA15" s="60">
        <f t="shared" si="11"/>
        <v>3.0410047610617821</v>
      </c>
      <c r="CB15" s="60">
        <f t="shared" si="12"/>
        <v>4.2991062030470895</v>
      </c>
      <c r="CC15" s="60">
        <f t="shared" si="13"/>
        <v>3.3516496601953309</v>
      </c>
      <c r="CD15" s="60">
        <f t="shared" si="14"/>
        <v>66.414966534956861</v>
      </c>
      <c r="CE15" s="60">
        <f t="shared" si="15"/>
        <v>57.361577794010223</v>
      </c>
      <c r="CF15" s="60">
        <f t="shared" si="16"/>
        <v>66.10055187079135</v>
      </c>
      <c r="CG15" s="60">
        <f t="shared" si="17"/>
        <v>83.426495477093667</v>
      </c>
      <c r="CH15" s="60">
        <f t="shared" si="18"/>
        <v>69.736024145231767</v>
      </c>
      <c r="CI15" s="60">
        <f t="shared" si="19"/>
        <v>44.857819776149888</v>
      </c>
      <c r="CJ15" s="60">
        <f t="shared" si="20"/>
        <v>42.697370946075608</v>
      </c>
      <c r="CK15" s="60">
        <f t="shared" si="21"/>
        <v>42.541366613444559</v>
      </c>
      <c r="CL15" s="60">
        <f t="shared" si="22"/>
        <v>61.463281451543558</v>
      </c>
      <c r="CM15" s="60">
        <f t="shared" si="23"/>
        <v>58.235338374148895</v>
      </c>
      <c r="CN15" s="68">
        <f t="shared" si="24"/>
        <v>4.2802314682156159E-2</v>
      </c>
      <c r="CO15" s="68">
        <f t="shared" si="25"/>
        <v>4.1764046694472409E-2</v>
      </c>
      <c r="CP15" s="68">
        <f t="shared" si="26"/>
        <v>4.3379352182065518E-2</v>
      </c>
      <c r="CQ15" s="68">
        <f t="shared" si="27"/>
        <v>3.0533475386372841E-2</v>
      </c>
      <c r="CR15" s="68">
        <f t="shared" si="28"/>
        <v>3.7576466180469878E-2</v>
      </c>
    </row>
    <row r="16" spans="1:96" s="7" customFormat="1" x14ac:dyDescent="0.3">
      <c r="A16" s="7" t="s">
        <v>229</v>
      </c>
      <c r="B16" s="7" t="s">
        <v>17</v>
      </c>
      <c r="C16" s="7" t="s">
        <v>243</v>
      </c>
      <c r="D16" s="7" t="s">
        <v>229</v>
      </c>
      <c r="E16" s="54">
        <v>1286335</v>
      </c>
      <c r="F16" s="55">
        <v>1287700</v>
      </c>
      <c r="G16" s="55">
        <v>1294234</v>
      </c>
      <c r="H16" s="56">
        <v>1188038</v>
      </c>
      <c r="I16" s="56">
        <v>1018485</v>
      </c>
      <c r="J16" s="57">
        <v>4954680</v>
      </c>
      <c r="K16" s="58">
        <v>4770037</v>
      </c>
      <c r="L16" s="58">
        <v>4015116</v>
      </c>
      <c r="M16" s="59">
        <v>3895531</v>
      </c>
      <c r="N16" s="59">
        <v>3675275</v>
      </c>
      <c r="O16" s="60">
        <v>3.8517804459957943</v>
      </c>
      <c r="P16" s="60">
        <v>3.7043076803603325</v>
      </c>
      <c r="Q16" s="61">
        <v>3.1023107104279442</v>
      </c>
      <c r="R16" s="60">
        <v>3.2789616157058949</v>
      </c>
      <c r="S16" s="60">
        <v>3.6085705729588557</v>
      </c>
      <c r="T16" s="62">
        <v>0.1797150601524842</v>
      </c>
      <c r="U16" s="63">
        <v>0.16044034940768218</v>
      </c>
      <c r="V16" s="63">
        <v>0.14806028833551768</v>
      </c>
      <c r="W16" s="62">
        <v>0.14775887019176132</v>
      </c>
      <c r="X16" s="62">
        <v>0.21363715175819811</v>
      </c>
      <c r="Y16" s="56">
        <v>201891</v>
      </c>
      <c r="Z16" s="56">
        <v>1123395</v>
      </c>
      <c r="AA16" s="56">
        <v>73765</v>
      </c>
      <c r="AB16" s="59">
        <v>4954680</v>
      </c>
      <c r="AC16" s="59">
        <v>7695209</v>
      </c>
      <c r="AD16" s="64">
        <v>181008</v>
      </c>
      <c r="AE16" s="64">
        <v>1128195</v>
      </c>
      <c r="AF16" s="64">
        <v>74070</v>
      </c>
      <c r="AG16" s="57">
        <v>4770037</v>
      </c>
      <c r="AH16" s="57">
        <v>7405872</v>
      </c>
      <c r="AI16" s="55">
        <v>169455</v>
      </c>
      <c r="AJ16" s="55">
        <v>1144500</v>
      </c>
      <c r="AK16" s="55">
        <v>73565</v>
      </c>
      <c r="AL16" s="58">
        <v>4015116</v>
      </c>
      <c r="AM16" s="58">
        <v>4880470</v>
      </c>
      <c r="AN16" s="55">
        <v>156018</v>
      </c>
      <c r="AO16" s="55">
        <v>1055896</v>
      </c>
      <c r="AP16" s="55">
        <v>66689</v>
      </c>
      <c r="AQ16" s="58">
        <v>3895531</v>
      </c>
      <c r="AR16" s="58">
        <v>5829413</v>
      </c>
      <c r="AS16" s="56">
        <v>190982</v>
      </c>
      <c r="AT16" s="56">
        <v>893955</v>
      </c>
      <c r="AU16" s="56">
        <v>56175</v>
      </c>
      <c r="AV16" s="59">
        <v>3675275</v>
      </c>
      <c r="AW16" s="59">
        <v>4703273</v>
      </c>
      <c r="AX16" s="65">
        <v>5533594</v>
      </c>
      <c r="AY16" s="65">
        <v>1147820</v>
      </c>
      <c r="AZ16" s="65">
        <v>136064</v>
      </c>
      <c r="BA16" s="65">
        <v>877731</v>
      </c>
      <c r="BB16" s="66">
        <f t="shared" si="31"/>
        <v>7695209</v>
      </c>
      <c r="BC16" s="57">
        <v>2740529</v>
      </c>
      <c r="BD16" s="57">
        <v>3742799</v>
      </c>
      <c r="BE16" s="57">
        <v>261890</v>
      </c>
      <c r="BF16" s="57">
        <v>949991</v>
      </c>
      <c r="BG16" s="57">
        <v>0</v>
      </c>
      <c r="BH16" s="57">
        <v>0</v>
      </c>
      <c r="BI16" s="65">
        <f t="shared" si="29"/>
        <v>7695209</v>
      </c>
      <c r="BJ16" s="59">
        <v>83918</v>
      </c>
      <c r="BK16" s="59">
        <v>88284</v>
      </c>
      <c r="BL16" s="58">
        <v>101175</v>
      </c>
      <c r="BM16" s="58">
        <v>121483</v>
      </c>
      <c r="BN16" s="65">
        <v>136064</v>
      </c>
      <c r="BO16" s="62">
        <f t="shared" si="0"/>
        <v>0.21363715175819811</v>
      </c>
      <c r="BP16" s="62">
        <f t="shared" si="1"/>
        <v>0.14775887019176132</v>
      </c>
      <c r="BQ16" s="62">
        <f t="shared" si="2"/>
        <v>0.14806028833551768</v>
      </c>
      <c r="BR16" s="62">
        <f t="shared" si="3"/>
        <v>0.16044034940768218</v>
      </c>
      <c r="BS16" s="67">
        <f t="shared" si="4"/>
        <v>0.1797150601524842</v>
      </c>
      <c r="BT16" s="62">
        <f t="shared" si="5"/>
        <v>3.399768580329328</v>
      </c>
      <c r="BU16" s="62">
        <f t="shared" si="6"/>
        <v>2.339486272098847</v>
      </c>
      <c r="BV16" s="62">
        <f t="shared" si="7"/>
        <v>2.3034731190103988</v>
      </c>
      <c r="BW16" s="62">
        <f t="shared" si="8"/>
        <v>2.4437424058323209</v>
      </c>
      <c r="BX16" s="67">
        <f t="shared" si="9"/>
        <v>2.7369484172710634</v>
      </c>
      <c r="BY16" s="60">
        <f t="shared" si="30"/>
        <v>4.1112528035527518</v>
      </c>
      <c r="BZ16" s="60">
        <f t="shared" si="10"/>
        <v>3.6893131520528537</v>
      </c>
      <c r="CA16" s="60">
        <f t="shared" si="11"/>
        <v>3.5081834862385319</v>
      </c>
      <c r="CB16" s="60">
        <f t="shared" si="12"/>
        <v>4.2280252970452805</v>
      </c>
      <c r="CC16" s="60">
        <f t="shared" si="13"/>
        <v>4.4104522452031567</v>
      </c>
      <c r="CD16" s="60">
        <f t="shared" si="14"/>
        <v>65.425456163773916</v>
      </c>
      <c r="CE16" s="60">
        <f t="shared" si="15"/>
        <v>58.413396512168426</v>
      </c>
      <c r="CF16" s="60">
        <f t="shared" si="16"/>
        <v>54.579161285937609</v>
      </c>
      <c r="CG16" s="60">
        <f t="shared" si="17"/>
        <v>64.3990414472796</v>
      </c>
      <c r="CH16" s="60">
        <f t="shared" si="18"/>
        <v>67.168440317223613</v>
      </c>
      <c r="CI16" s="60">
        <f t="shared" si="19"/>
        <v>19.244091066173777</v>
      </c>
      <c r="CJ16" s="60">
        <f t="shared" si="20"/>
        <v>24.968471586611802</v>
      </c>
      <c r="CK16" s="60">
        <f t="shared" si="21"/>
        <v>23.694290519606977</v>
      </c>
      <c r="CL16" s="60">
        <f t="shared" si="22"/>
        <v>26.352630822947052</v>
      </c>
      <c r="CM16" s="60">
        <f t="shared" si="23"/>
        <v>24.541361427701087</v>
      </c>
      <c r="CN16" s="68">
        <f t="shared" si="24"/>
        <v>2.283312133105686E-2</v>
      </c>
      <c r="CO16" s="68">
        <f t="shared" si="25"/>
        <v>2.2662892427245476E-2</v>
      </c>
      <c r="CP16" s="68">
        <f t="shared" si="26"/>
        <v>2.5198524774875743E-2</v>
      </c>
      <c r="CQ16" s="68">
        <f t="shared" si="27"/>
        <v>2.546793662187526E-2</v>
      </c>
      <c r="CR16" s="68">
        <f t="shared" si="28"/>
        <v>2.7461712966326785E-2</v>
      </c>
    </row>
    <row r="17" spans="1:96" s="7" customFormat="1" x14ac:dyDescent="0.3">
      <c r="A17" s="7" t="s">
        <v>229</v>
      </c>
      <c r="B17" s="7" t="s">
        <v>18</v>
      </c>
      <c r="C17" s="7" t="s">
        <v>244</v>
      </c>
      <c r="D17" s="7" t="s">
        <v>229</v>
      </c>
      <c r="E17" s="54">
        <v>555194</v>
      </c>
      <c r="F17" s="55">
        <v>1250818</v>
      </c>
      <c r="G17" s="55">
        <v>496131</v>
      </c>
      <c r="H17" s="56">
        <v>498573</v>
      </c>
      <c r="I17" s="56">
        <v>562827</v>
      </c>
      <c r="J17" s="57">
        <v>2038748</v>
      </c>
      <c r="K17" s="58">
        <v>3721338</v>
      </c>
      <c r="L17" s="58">
        <v>2011814</v>
      </c>
      <c r="M17" s="59">
        <v>1819057</v>
      </c>
      <c r="N17" s="59">
        <v>1554258</v>
      </c>
      <c r="O17" s="60">
        <v>3.6721362262560473</v>
      </c>
      <c r="P17" s="60">
        <v>2.9751234791952146</v>
      </c>
      <c r="Q17" s="61">
        <v>4.0550056335927405</v>
      </c>
      <c r="R17" s="60">
        <v>3.6485268957605004</v>
      </c>
      <c r="S17" s="60">
        <v>2.7615199697242669</v>
      </c>
      <c r="T17" s="62">
        <v>0.1152610215356861</v>
      </c>
      <c r="U17" s="63">
        <v>0.10259661714377596</v>
      </c>
      <c r="V17" s="63">
        <v>0.12215149996090857</v>
      </c>
      <c r="W17" s="62">
        <v>0.11652822864800545</v>
      </c>
      <c r="X17" s="62">
        <v>0.11382475956184783</v>
      </c>
      <c r="Y17" s="56">
        <v>57246</v>
      </c>
      <c r="Z17" s="56">
        <v>496664</v>
      </c>
      <c r="AA17" s="56">
        <v>25445</v>
      </c>
      <c r="AB17" s="59">
        <v>2038748</v>
      </c>
      <c r="AC17" s="59">
        <v>3954789</v>
      </c>
      <c r="AD17" s="64">
        <v>112300</v>
      </c>
      <c r="AE17" s="64">
        <v>1094578</v>
      </c>
      <c r="AF17" s="64">
        <v>52228</v>
      </c>
      <c r="AG17" s="57">
        <v>3721338</v>
      </c>
      <c r="AH17" s="57">
        <v>9912682</v>
      </c>
      <c r="AI17" s="55">
        <v>53121</v>
      </c>
      <c r="AJ17" s="55">
        <v>434878</v>
      </c>
      <c r="AK17" s="55">
        <v>20643</v>
      </c>
      <c r="AL17" s="58">
        <v>2011814</v>
      </c>
      <c r="AM17" s="58">
        <v>2111458</v>
      </c>
      <c r="AN17" s="55">
        <v>50434</v>
      </c>
      <c r="AO17" s="55">
        <v>432805</v>
      </c>
      <c r="AP17" s="55">
        <v>21496</v>
      </c>
      <c r="AQ17" s="58">
        <v>1819057</v>
      </c>
      <c r="AR17" s="58">
        <v>2513731</v>
      </c>
      <c r="AS17" s="56">
        <v>55708</v>
      </c>
      <c r="AT17" s="56">
        <v>489419</v>
      </c>
      <c r="AU17" s="56">
        <v>23377</v>
      </c>
      <c r="AV17" s="59">
        <v>1554258</v>
      </c>
      <c r="AW17" s="59">
        <v>1828709</v>
      </c>
      <c r="AX17" s="65">
        <v>2847418</v>
      </c>
      <c r="AY17" s="65">
        <v>713066</v>
      </c>
      <c r="AZ17" s="65">
        <v>189280</v>
      </c>
      <c r="BA17" s="65">
        <v>205025</v>
      </c>
      <c r="BB17" s="66">
        <f t="shared" si="31"/>
        <v>3954789</v>
      </c>
      <c r="BC17" s="57">
        <v>1916041</v>
      </c>
      <c r="BD17" s="57">
        <v>1600256</v>
      </c>
      <c r="BE17" s="57">
        <v>84141</v>
      </c>
      <c r="BF17" s="57">
        <v>354351</v>
      </c>
      <c r="BG17" s="57">
        <v>0</v>
      </c>
      <c r="BH17" s="57">
        <v>0</v>
      </c>
      <c r="BI17" s="65">
        <f t="shared" si="29"/>
        <v>3954789</v>
      </c>
      <c r="BJ17" s="59">
        <v>61085</v>
      </c>
      <c r="BK17" s="59">
        <v>64531</v>
      </c>
      <c r="BL17" s="58">
        <v>71321</v>
      </c>
      <c r="BM17" s="58">
        <v>68085</v>
      </c>
      <c r="BN17" s="65">
        <v>86743</v>
      </c>
      <c r="BO17" s="62">
        <f t="shared" si="0"/>
        <v>0.11382475956184783</v>
      </c>
      <c r="BP17" s="62">
        <f t="shared" si="1"/>
        <v>0.11652822864800545</v>
      </c>
      <c r="BQ17" s="62">
        <f t="shared" si="2"/>
        <v>0.12215149996090857</v>
      </c>
      <c r="BR17" s="62">
        <f t="shared" si="3"/>
        <v>0.10259661714377596</v>
      </c>
      <c r="BS17" s="67">
        <f t="shared" si="4"/>
        <v>0.1152610215356861</v>
      </c>
      <c r="BT17" s="62">
        <f t="shared" si="5"/>
        <v>2.3830260512469521</v>
      </c>
      <c r="BU17" s="62">
        <f t="shared" si="6"/>
        <v>2.346203944919985</v>
      </c>
      <c r="BV17" s="62">
        <f t="shared" si="7"/>
        <v>2.573317831710507</v>
      </c>
      <c r="BW17" s="62">
        <f t="shared" si="8"/>
        <v>2.1501876388144292</v>
      </c>
      <c r="BX17" s="67">
        <f t="shared" si="9"/>
        <v>2.2497936726272352</v>
      </c>
      <c r="BY17" s="60">
        <f t="shared" si="30"/>
        <v>3.1757205993228705</v>
      </c>
      <c r="BZ17" s="60">
        <f t="shared" si="10"/>
        <v>4.2029482099328801</v>
      </c>
      <c r="CA17" s="60">
        <f t="shared" si="11"/>
        <v>4.6261572211056894</v>
      </c>
      <c r="CB17" s="60">
        <f t="shared" si="12"/>
        <v>3.399792431421059</v>
      </c>
      <c r="CC17" s="60">
        <f t="shared" si="13"/>
        <v>4.1048837846109238</v>
      </c>
      <c r="CD17" s="60">
        <f t="shared" si="14"/>
        <v>66.486632159815201</v>
      </c>
      <c r="CE17" s="60">
        <f t="shared" si="15"/>
        <v>84.623046148120579</v>
      </c>
      <c r="CF17" s="60">
        <f t="shared" si="16"/>
        <v>97.457443201085113</v>
      </c>
      <c r="CG17" s="60">
        <f t="shared" si="17"/>
        <v>71.251780654055295</v>
      </c>
      <c r="CH17" s="60">
        <f t="shared" si="18"/>
        <v>80.123717822754955</v>
      </c>
      <c r="CI17" s="60">
        <f t="shared" si="19"/>
        <v>27.90008616356717</v>
      </c>
      <c r="CJ17" s="60">
        <f t="shared" si="20"/>
        <v>36.068069159693856</v>
      </c>
      <c r="CK17" s="60">
        <f t="shared" si="21"/>
        <v>37.87229156077634</v>
      </c>
      <c r="CL17" s="60">
        <f t="shared" si="22"/>
        <v>33.137471059661621</v>
      </c>
      <c r="CM17" s="60">
        <f t="shared" si="23"/>
        <v>35.613807078223807</v>
      </c>
      <c r="CN17" s="68">
        <f t="shared" si="24"/>
        <v>3.9301711813611383E-2</v>
      </c>
      <c r="CO17" s="68">
        <f t="shared" si="25"/>
        <v>3.5474974121206759E-2</v>
      </c>
      <c r="CP17" s="68">
        <f t="shared" si="26"/>
        <v>3.5451090408954306E-2</v>
      </c>
      <c r="CQ17" s="68">
        <f t="shared" si="27"/>
        <v>1.8295838754770463E-2</v>
      </c>
      <c r="CR17" s="68">
        <f t="shared" si="28"/>
        <v>4.2547190726857857E-2</v>
      </c>
    </row>
    <row r="18" spans="1:96" s="7" customFormat="1" x14ac:dyDescent="0.3">
      <c r="A18" s="7" t="s">
        <v>229</v>
      </c>
      <c r="B18" s="7" t="s">
        <v>19</v>
      </c>
      <c r="C18" s="7" t="s">
        <v>245</v>
      </c>
      <c r="D18" s="7" t="s">
        <v>229</v>
      </c>
      <c r="E18" s="54">
        <v>1318942</v>
      </c>
      <c r="F18" s="55">
        <v>1264476</v>
      </c>
      <c r="G18" s="55">
        <v>978130</v>
      </c>
      <c r="H18" s="56">
        <v>778526</v>
      </c>
      <c r="I18" s="56">
        <v>880020</v>
      </c>
      <c r="J18" s="57">
        <v>3640722</v>
      </c>
      <c r="K18" s="58">
        <v>3377451</v>
      </c>
      <c r="L18" s="58">
        <v>3384793</v>
      </c>
      <c r="M18" s="59">
        <v>2279894</v>
      </c>
      <c r="N18" s="59">
        <v>2107081</v>
      </c>
      <c r="O18" s="60">
        <v>2.7603351777409468</v>
      </c>
      <c r="P18" s="60">
        <v>2.6710281571180472</v>
      </c>
      <c r="Q18" s="61">
        <v>3.4604735566846943</v>
      </c>
      <c r="R18" s="60">
        <v>2.9284750926751322</v>
      </c>
      <c r="S18" s="60">
        <v>2.3943558100952251</v>
      </c>
      <c r="T18" s="62">
        <v>7.7929874011123071E-2</v>
      </c>
      <c r="U18" s="63">
        <v>7.8214155171209679E-2</v>
      </c>
      <c r="V18" s="63">
        <v>7.5764831562079832E-2</v>
      </c>
      <c r="W18" s="62">
        <v>9.296027494978007E-2</v>
      </c>
      <c r="X18" s="62">
        <v>0.18273028874228928</v>
      </c>
      <c r="Y18" s="56">
        <v>84382</v>
      </c>
      <c r="Z18" s="56">
        <v>1082794</v>
      </c>
      <c r="AA18" s="56">
        <v>46481</v>
      </c>
      <c r="AB18" s="59">
        <v>3640722</v>
      </c>
      <c r="AC18" s="59">
        <v>6442035</v>
      </c>
      <c r="AD18" s="64">
        <v>86234</v>
      </c>
      <c r="AE18" s="64">
        <v>1102537</v>
      </c>
      <c r="AF18" s="64">
        <v>51144</v>
      </c>
      <c r="AG18" s="57">
        <v>3377451</v>
      </c>
      <c r="AH18" s="57">
        <v>7516517</v>
      </c>
      <c r="AI18" s="55">
        <v>65816</v>
      </c>
      <c r="AJ18" s="55">
        <v>868688</v>
      </c>
      <c r="AK18" s="55">
        <v>45248</v>
      </c>
      <c r="AL18" s="58">
        <v>3384793</v>
      </c>
      <c r="AM18" s="58">
        <v>5163939</v>
      </c>
      <c r="AN18" s="55">
        <v>66592</v>
      </c>
      <c r="AO18" s="55">
        <v>716349</v>
      </c>
      <c r="AP18" s="55">
        <v>33462</v>
      </c>
      <c r="AQ18" s="58">
        <v>2279894</v>
      </c>
      <c r="AR18" s="58">
        <v>3920334</v>
      </c>
      <c r="AS18" s="56">
        <v>143315</v>
      </c>
      <c r="AT18" s="56">
        <v>784298</v>
      </c>
      <c r="AU18" s="56">
        <v>39166</v>
      </c>
      <c r="AV18" s="59">
        <v>2107081</v>
      </c>
      <c r="AW18" s="59">
        <v>2663315</v>
      </c>
      <c r="AX18" s="65">
        <v>3827688</v>
      </c>
      <c r="AY18" s="65">
        <v>559933</v>
      </c>
      <c r="AZ18" s="65">
        <v>11201</v>
      </c>
      <c r="BA18" s="65">
        <v>2043213</v>
      </c>
      <c r="BB18" s="66">
        <f t="shared" si="31"/>
        <v>6442035</v>
      </c>
      <c r="BC18" s="57">
        <v>2801313</v>
      </c>
      <c r="BD18" s="57">
        <v>3067651</v>
      </c>
      <c r="BE18" s="57">
        <v>162765</v>
      </c>
      <c r="BF18" s="57">
        <v>410306</v>
      </c>
      <c r="BG18" s="57">
        <v>0</v>
      </c>
      <c r="BH18" s="57">
        <v>0</v>
      </c>
      <c r="BI18" s="65">
        <f t="shared" si="29"/>
        <v>6442035</v>
      </c>
      <c r="BJ18" s="59">
        <v>12246</v>
      </c>
      <c r="BK18" s="59">
        <v>0</v>
      </c>
      <c r="BL18" s="58">
        <v>204</v>
      </c>
      <c r="BM18" s="58">
        <v>3198</v>
      </c>
      <c r="BN18" s="65">
        <v>11201</v>
      </c>
      <c r="BO18" s="62">
        <f t="shared" si="0"/>
        <v>0.18273028874228928</v>
      </c>
      <c r="BP18" s="62">
        <f t="shared" si="1"/>
        <v>9.296027494978007E-2</v>
      </c>
      <c r="BQ18" s="62">
        <f t="shared" si="2"/>
        <v>7.5764831562079832E-2</v>
      </c>
      <c r="BR18" s="62">
        <f t="shared" si="3"/>
        <v>7.8214155171209679E-2</v>
      </c>
      <c r="BS18" s="67">
        <f t="shared" si="4"/>
        <v>7.7929874011123071E-2</v>
      </c>
      <c r="BT18" s="62">
        <f t="shared" si="5"/>
        <v>3.6591686667007099</v>
      </c>
      <c r="BU18" s="62">
        <f t="shared" si="6"/>
        <v>1.9900782977706055</v>
      </c>
      <c r="BV18" s="62">
        <f t="shared" si="7"/>
        <v>1.4545615275813295</v>
      </c>
      <c r="BW18" s="62">
        <f t="shared" si="8"/>
        <v>1.6861019865477866</v>
      </c>
      <c r="BX18" s="67">
        <f t="shared" si="9"/>
        <v>1.8154084464619953</v>
      </c>
      <c r="BY18" s="60">
        <f t="shared" si="30"/>
        <v>2.6865821409719266</v>
      </c>
      <c r="BZ18" s="60">
        <f t="shared" si="10"/>
        <v>3.1826581735997399</v>
      </c>
      <c r="CA18" s="60">
        <f t="shared" si="11"/>
        <v>3.896442681376973</v>
      </c>
      <c r="CB18" s="60">
        <f t="shared" si="12"/>
        <v>3.0633448129178431</v>
      </c>
      <c r="CC18" s="60">
        <f t="shared" si="13"/>
        <v>3.3623403897694297</v>
      </c>
      <c r="CD18" s="60">
        <f t="shared" si="14"/>
        <v>53.798728488995557</v>
      </c>
      <c r="CE18" s="60">
        <f t="shared" si="15"/>
        <v>68.133823441515744</v>
      </c>
      <c r="CF18" s="60">
        <f t="shared" si="16"/>
        <v>74.805361562942011</v>
      </c>
      <c r="CG18" s="60">
        <f t="shared" si="17"/>
        <v>66.038068981698729</v>
      </c>
      <c r="CH18" s="60">
        <f t="shared" si="18"/>
        <v>78.327101396269441</v>
      </c>
      <c r="CI18" s="60">
        <f t="shared" si="19"/>
        <v>14.702445661654398</v>
      </c>
      <c r="CJ18" s="60">
        <f t="shared" si="20"/>
        <v>34.236755165785681</v>
      </c>
      <c r="CK18" s="60">
        <f t="shared" si="21"/>
        <v>51.428117782909929</v>
      </c>
      <c r="CL18" s="60">
        <f t="shared" si="22"/>
        <v>39.166117772572306</v>
      </c>
      <c r="CM18" s="60">
        <f t="shared" si="23"/>
        <v>43.14571828115001</v>
      </c>
      <c r="CN18" s="68">
        <f t="shared" si="24"/>
        <v>5.8118316286844213E-3</v>
      </c>
      <c r="CO18" s="68">
        <f t="shared" si="25"/>
        <v>0</v>
      </c>
      <c r="CP18" s="68">
        <f t="shared" si="26"/>
        <v>6.0269564490354357E-5</v>
      </c>
      <c r="CQ18" s="68">
        <f t="shared" si="27"/>
        <v>9.4686791903124574E-4</v>
      </c>
      <c r="CR18" s="68">
        <f t="shared" si="28"/>
        <v>3.0765875559847743E-3</v>
      </c>
    </row>
    <row r="19" spans="1:96" s="7" customFormat="1" x14ac:dyDescent="0.3">
      <c r="A19" s="7" t="s">
        <v>229</v>
      </c>
      <c r="B19" s="7" t="s">
        <v>20</v>
      </c>
      <c r="C19" s="7" t="s">
        <v>246</v>
      </c>
      <c r="D19" s="7" t="s">
        <v>229</v>
      </c>
      <c r="E19" s="54">
        <v>1533554</v>
      </c>
      <c r="F19" s="55">
        <v>1746561</v>
      </c>
      <c r="G19" s="55">
        <v>1449577</v>
      </c>
      <c r="H19" s="56">
        <v>1191071</v>
      </c>
      <c r="I19" s="56">
        <v>1146235</v>
      </c>
      <c r="J19" s="57">
        <v>3789116</v>
      </c>
      <c r="K19" s="58">
        <v>3618035</v>
      </c>
      <c r="L19" s="58">
        <v>2778143</v>
      </c>
      <c r="M19" s="59">
        <v>2911793</v>
      </c>
      <c r="N19" s="59">
        <v>2566358</v>
      </c>
      <c r="O19" s="60">
        <v>2.4708070273365008</v>
      </c>
      <c r="P19" s="60">
        <v>2.0715194029867838</v>
      </c>
      <c r="Q19" s="61">
        <v>1.9165197847372026</v>
      </c>
      <c r="R19" s="60">
        <v>2.4446846577575978</v>
      </c>
      <c r="S19" s="60">
        <v>2.2389457659206009</v>
      </c>
      <c r="T19" s="62">
        <v>9.7390585849960923E-2</v>
      </c>
      <c r="U19" s="63">
        <v>8.1430066386602301E-2</v>
      </c>
      <c r="V19" s="63">
        <v>8.3220575901593513E-2</v>
      </c>
      <c r="W19" s="62">
        <v>6.9414460180234491E-2</v>
      </c>
      <c r="X19" s="62">
        <v>0.16768974220823729</v>
      </c>
      <c r="Y19" s="56">
        <v>119989</v>
      </c>
      <c r="Z19" s="56">
        <v>1232039</v>
      </c>
      <c r="AA19" s="56">
        <v>49004</v>
      </c>
      <c r="AB19" s="59">
        <v>3789116</v>
      </c>
      <c r="AC19" s="59">
        <v>5461069</v>
      </c>
      <c r="AD19" s="64">
        <v>113375</v>
      </c>
      <c r="AE19" s="64">
        <v>1392299</v>
      </c>
      <c r="AF19" s="64">
        <v>52583</v>
      </c>
      <c r="AG19" s="57">
        <v>3618035</v>
      </c>
      <c r="AH19" s="57">
        <v>4484149</v>
      </c>
      <c r="AI19" s="55">
        <v>96746</v>
      </c>
      <c r="AJ19" s="55">
        <v>1162525</v>
      </c>
      <c r="AK19" s="55">
        <v>44766</v>
      </c>
      <c r="AL19" s="58">
        <v>2778143</v>
      </c>
      <c r="AM19" s="58">
        <v>3369694</v>
      </c>
      <c r="AN19" s="55">
        <v>64017</v>
      </c>
      <c r="AO19" s="55">
        <v>922243</v>
      </c>
      <c r="AP19" s="55">
        <v>38346</v>
      </c>
      <c r="AQ19" s="58">
        <v>2911793</v>
      </c>
      <c r="AR19" s="58">
        <v>4790570</v>
      </c>
      <c r="AS19" s="56">
        <v>144102</v>
      </c>
      <c r="AT19" s="56">
        <v>859337</v>
      </c>
      <c r="AU19" s="56">
        <v>44009</v>
      </c>
      <c r="AV19" s="59">
        <v>2566358</v>
      </c>
      <c r="AW19" s="59">
        <v>3053525</v>
      </c>
      <c r="AX19" s="65">
        <v>3514019</v>
      </c>
      <c r="AY19" s="65">
        <v>890276</v>
      </c>
      <c r="AZ19" s="65">
        <v>942774</v>
      </c>
      <c r="BA19" s="65">
        <v>114000</v>
      </c>
      <c r="BB19" s="66">
        <f t="shared" si="31"/>
        <v>5461069</v>
      </c>
      <c r="BC19" s="57">
        <v>1671953</v>
      </c>
      <c r="BD19" s="57">
        <v>2243463</v>
      </c>
      <c r="BE19" s="57">
        <v>518907</v>
      </c>
      <c r="BF19" s="57">
        <v>829333</v>
      </c>
      <c r="BG19" s="57">
        <v>116863</v>
      </c>
      <c r="BH19" s="57">
        <v>80550</v>
      </c>
      <c r="BI19" s="65">
        <f t="shared" si="29"/>
        <v>5461069</v>
      </c>
      <c r="BJ19" s="59">
        <v>88207</v>
      </c>
      <c r="BK19" s="59">
        <v>78881</v>
      </c>
      <c r="BL19" s="58">
        <v>90064</v>
      </c>
      <c r="BM19" s="58">
        <v>118224</v>
      </c>
      <c r="BN19" s="65">
        <v>150705</v>
      </c>
      <c r="BO19" s="62">
        <f t="shared" si="0"/>
        <v>0.16768974220823729</v>
      </c>
      <c r="BP19" s="62">
        <f t="shared" si="1"/>
        <v>6.9414460180234491E-2</v>
      </c>
      <c r="BQ19" s="62">
        <f t="shared" si="2"/>
        <v>8.3220575901593513E-2</v>
      </c>
      <c r="BR19" s="62">
        <f t="shared" si="3"/>
        <v>8.1430066386602301E-2</v>
      </c>
      <c r="BS19" s="67">
        <f t="shared" si="4"/>
        <v>9.7390585849960923E-2</v>
      </c>
      <c r="BT19" s="62">
        <f t="shared" si="5"/>
        <v>3.274375695880388</v>
      </c>
      <c r="BU19" s="62">
        <f t="shared" si="6"/>
        <v>1.6694570489751213</v>
      </c>
      <c r="BV19" s="62">
        <f t="shared" si="7"/>
        <v>2.1611490863601839</v>
      </c>
      <c r="BW19" s="62">
        <f t="shared" si="8"/>
        <v>2.1561150942319762</v>
      </c>
      <c r="BX19" s="67">
        <f t="shared" si="9"/>
        <v>2.4485552199820422</v>
      </c>
      <c r="BY19" s="60">
        <f t="shared" si="30"/>
        <v>2.9864395458359176</v>
      </c>
      <c r="BZ19" s="60">
        <f t="shared" si="10"/>
        <v>3.1572947693829065</v>
      </c>
      <c r="CA19" s="60">
        <f t="shared" si="11"/>
        <v>2.389749037655104</v>
      </c>
      <c r="CB19" s="60">
        <f t="shared" si="12"/>
        <v>2.5986048973675913</v>
      </c>
      <c r="CC19" s="60">
        <f t="shared" si="13"/>
        <v>3.075483811794919</v>
      </c>
      <c r="CD19" s="60">
        <f t="shared" si="14"/>
        <v>58.314390238360332</v>
      </c>
      <c r="CE19" s="60">
        <f t="shared" si="15"/>
        <v>75.934725916653633</v>
      </c>
      <c r="CF19" s="60">
        <f t="shared" si="16"/>
        <v>62.059219050172004</v>
      </c>
      <c r="CG19" s="60">
        <f t="shared" si="17"/>
        <v>68.806173097769246</v>
      </c>
      <c r="CH19" s="60">
        <f t="shared" si="18"/>
        <v>77.322585911354182</v>
      </c>
      <c r="CI19" s="60">
        <f t="shared" si="19"/>
        <v>17.809315623655465</v>
      </c>
      <c r="CJ19" s="60">
        <f t="shared" si="20"/>
        <v>45.484683755877342</v>
      </c>
      <c r="CK19" s="60">
        <f t="shared" si="21"/>
        <v>28.7158435490873</v>
      </c>
      <c r="CL19" s="60">
        <f t="shared" si="22"/>
        <v>31.91210584343991</v>
      </c>
      <c r="CM19" s="60">
        <f t="shared" si="23"/>
        <v>31.578861395627932</v>
      </c>
      <c r="CN19" s="68">
        <f t="shared" si="24"/>
        <v>3.4370497023408268E-2</v>
      </c>
      <c r="CO19" s="68">
        <f t="shared" si="25"/>
        <v>2.709018120450183E-2</v>
      </c>
      <c r="CP19" s="68">
        <f t="shared" si="26"/>
        <v>3.2418777579123897E-2</v>
      </c>
      <c r="CQ19" s="68">
        <f t="shared" si="27"/>
        <v>3.2676300809693658E-2</v>
      </c>
      <c r="CR19" s="68">
        <f t="shared" si="28"/>
        <v>3.97731291414673E-2</v>
      </c>
    </row>
    <row r="20" spans="1:96" s="7" customFormat="1" x14ac:dyDescent="0.3">
      <c r="A20" s="7" t="s">
        <v>229</v>
      </c>
      <c r="B20" s="7" t="s">
        <v>21</v>
      </c>
      <c r="C20" s="7" t="s">
        <v>247</v>
      </c>
      <c r="D20" s="7" t="s">
        <v>229</v>
      </c>
      <c r="E20" s="54">
        <v>820754</v>
      </c>
      <c r="F20" s="55">
        <v>793722</v>
      </c>
      <c r="G20" s="55">
        <v>759622</v>
      </c>
      <c r="H20" s="56">
        <v>549383</v>
      </c>
      <c r="I20" s="56">
        <v>522701</v>
      </c>
      <c r="J20" s="57">
        <v>1993421</v>
      </c>
      <c r="K20" s="58">
        <v>1875626</v>
      </c>
      <c r="L20" s="58">
        <v>1915997</v>
      </c>
      <c r="M20" s="59">
        <v>1727546</v>
      </c>
      <c r="N20" s="59">
        <v>1400820</v>
      </c>
      <c r="O20" s="60">
        <v>2.4287679377742903</v>
      </c>
      <c r="P20" s="60">
        <v>2.3630767447544607</v>
      </c>
      <c r="Q20" s="61">
        <v>2.5223031981696158</v>
      </c>
      <c r="R20" s="60">
        <v>3.1445203073265828</v>
      </c>
      <c r="S20" s="60">
        <v>2.6799642625516307</v>
      </c>
      <c r="T20" s="62">
        <v>0.11071762754250036</v>
      </c>
      <c r="U20" s="63">
        <v>9.9376328968313915E-2</v>
      </c>
      <c r="V20" s="63">
        <v>7.508995803092243E-2</v>
      </c>
      <c r="W20" s="62">
        <v>8.765955310487937E-2</v>
      </c>
      <c r="X20" s="62">
        <v>0.11830415555959672</v>
      </c>
      <c r="Y20" s="56">
        <v>80224</v>
      </c>
      <c r="Z20" s="56">
        <v>724582</v>
      </c>
      <c r="AA20" s="56">
        <v>35143</v>
      </c>
      <c r="AB20" s="59">
        <v>1993421</v>
      </c>
      <c r="AC20" s="59">
        <v>2134453</v>
      </c>
      <c r="AD20" s="64">
        <v>68421</v>
      </c>
      <c r="AE20" s="64">
        <v>688504</v>
      </c>
      <c r="AF20" s="64">
        <v>34848</v>
      </c>
      <c r="AG20" s="57">
        <v>1875626</v>
      </c>
      <c r="AH20" s="57">
        <v>2043838</v>
      </c>
      <c r="AI20" s="55">
        <v>55196</v>
      </c>
      <c r="AJ20" s="55">
        <v>735065</v>
      </c>
      <c r="AK20" s="55">
        <v>43727</v>
      </c>
      <c r="AL20" s="58">
        <v>1915997</v>
      </c>
      <c r="AM20" s="58">
        <v>1958604</v>
      </c>
      <c r="AN20" s="55">
        <v>41906</v>
      </c>
      <c r="AO20" s="55">
        <v>478054</v>
      </c>
      <c r="AP20" s="55">
        <v>31529</v>
      </c>
      <c r="AQ20" s="58">
        <v>1727546</v>
      </c>
      <c r="AR20" s="58">
        <v>1771545</v>
      </c>
      <c r="AS20" s="56">
        <v>53345</v>
      </c>
      <c r="AT20" s="56">
        <v>450914</v>
      </c>
      <c r="AU20" s="56">
        <v>30798</v>
      </c>
      <c r="AV20" s="59">
        <v>1400820</v>
      </c>
      <c r="AW20" s="59">
        <v>2013984</v>
      </c>
      <c r="AX20" s="65">
        <v>1077926</v>
      </c>
      <c r="AY20" s="65">
        <v>461187</v>
      </c>
      <c r="AZ20" s="65">
        <v>502383</v>
      </c>
      <c r="BA20" s="65">
        <v>92957</v>
      </c>
      <c r="BB20" s="66">
        <f t="shared" si="31"/>
        <v>2134453</v>
      </c>
      <c r="BC20" s="57">
        <v>141032</v>
      </c>
      <c r="BD20" s="57">
        <v>1233949</v>
      </c>
      <c r="BE20" s="57">
        <v>184087</v>
      </c>
      <c r="BF20" s="57">
        <v>575385</v>
      </c>
      <c r="BG20" s="57">
        <v>0</v>
      </c>
      <c r="BH20" s="57">
        <v>0</v>
      </c>
      <c r="BI20" s="65">
        <f t="shared" si="29"/>
        <v>2134453</v>
      </c>
      <c r="BJ20" s="59">
        <v>58733</v>
      </c>
      <c r="BK20" s="59">
        <v>60280</v>
      </c>
      <c r="BL20" s="58">
        <v>70858</v>
      </c>
      <c r="BM20" s="58">
        <v>92286</v>
      </c>
      <c r="BN20" s="65">
        <v>89470</v>
      </c>
      <c r="BO20" s="62">
        <f t="shared" si="0"/>
        <v>0.11830415555959672</v>
      </c>
      <c r="BP20" s="62">
        <f t="shared" si="1"/>
        <v>8.765955310487937E-2</v>
      </c>
      <c r="BQ20" s="62">
        <f t="shared" si="2"/>
        <v>7.508995803092243E-2</v>
      </c>
      <c r="BR20" s="62">
        <f t="shared" si="3"/>
        <v>9.9376328968313915E-2</v>
      </c>
      <c r="BS20" s="67">
        <f t="shared" si="4"/>
        <v>0.11071762754250036</v>
      </c>
      <c r="BT20" s="62">
        <f t="shared" si="5"/>
        <v>1.7320929930514968</v>
      </c>
      <c r="BU20" s="62">
        <f t="shared" si="6"/>
        <v>1.3291255669383741</v>
      </c>
      <c r="BV20" s="62">
        <f t="shared" si="7"/>
        <v>1.262286459167105</v>
      </c>
      <c r="BW20" s="62">
        <f t="shared" si="8"/>
        <v>1.9634125344352618</v>
      </c>
      <c r="BX20" s="67">
        <f t="shared" si="9"/>
        <v>2.2827874683436247</v>
      </c>
      <c r="BY20" s="60">
        <f t="shared" si="30"/>
        <v>3.1066234359545279</v>
      </c>
      <c r="BZ20" s="60">
        <f t="shared" si="10"/>
        <v>3.6137047279177668</v>
      </c>
      <c r="CA20" s="60">
        <f t="shared" si="11"/>
        <v>2.6065681266282574</v>
      </c>
      <c r="CB20" s="60">
        <f t="shared" si="12"/>
        <v>2.7242049428906729</v>
      </c>
      <c r="CC20" s="60">
        <f t="shared" si="13"/>
        <v>2.7511323770118494</v>
      </c>
      <c r="CD20" s="60">
        <f t="shared" si="14"/>
        <v>45.484122345606856</v>
      </c>
      <c r="CE20" s="60">
        <f t="shared" si="15"/>
        <v>54.792286466427733</v>
      </c>
      <c r="CF20" s="60">
        <f t="shared" si="16"/>
        <v>43.817252498456334</v>
      </c>
      <c r="CG20" s="60">
        <f t="shared" si="17"/>
        <v>53.823060146923787</v>
      </c>
      <c r="CH20" s="60">
        <f t="shared" si="18"/>
        <v>56.723131206783712</v>
      </c>
      <c r="CI20" s="60">
        <f t="shared" si="19"/>
        <v>26.25963070578311</v>
      </c>
      <c r="CJ20" s="60">
        <f t="shared" si="20"/>
        <v>41.224311554431345</v>
      </c>
      <c r="CK20" s="60">
        <f t="shared" si="21"/>
        <v>34.712605985941011</v>
      </c>
      <c r="CL20" s="60">
        <f t="shared" si="22"/>
        <v>27.413016471551131</v>
      </c>
      <c r="CM20" s="60">
        <f t="shared" si="23"/>
        <v>24.848187574790586</v>
      </c>
      <c r="CN20" s="68">
        <f t="shared" si="24"/>
        <v>4.1927585271483846E-2</v>
      </c>
      <c r="CO20" s="68">
        <f t="shared" si="25"/>
        <v>3.4893426860992414E-2</v>
      </c>
      <c r="CP20" s="68">
        <f t="shared" si="26"/>
        <v>3.6982312602785915E-2</v>
      </c>
      <c r="CQ20" s="68">
        <f t="shared" si="27"/>
        <v>4.9202772834243076E-2</v>
      </c>
      <c r="CR20" s="68">
        <f t="shared" si="28"/>
        <v>4.4882641449046641E-2</v>
      </c>
    </row>
    <row r="21" spans="1:96" s="7" customFormat="1" x14ac:dyDescent="0.3">
      <c r="A21" s="7" t="s">
        <v>229</v>
      </c>
      <c r="B21" s="7" t="s">
        <v>22</v>
      </c>
      <c r="C21" s="7" t="s">
        <v>429</v>
      </c>
      <c r="D21" s="7" t="s">
        <v>229</v>
      </c>
      <c r="E21" s="54">
        <v>835875</v>
      </c>
      <c r="F21" s="55">
        <v>1577654</v>
      </c>
      <c r="G21" s="55">
        <v>694314</v>
      </c>
      <c r="H21" s="56">
        <v>585607</v>
      </c>
      <c r="I21" s="56">
        <v>644416</v>
      </c>
      <c r="J21" s="57">
        <v>3278093</v>
      </c>
      <c r="K21" s="58">
        <v>5722534</v>
      </c>
      <c r="L21" s="58">
        <v>2632766</v>
      </c>
      <c r="M21" s="59">
        <v>2111128</v>
      </c>
      <c r="N21" s="59">
        <v>1991337</v>
      </c>
      <c r="O21" s="60">
        <v>3.9217502617018094</v>
      </c>
      <c r="P21" s="60">
        <v>3.6272427287605522</v>
      </c>
      <c r="Q21" s="61">
        <v>3.7918953096149579</v>
      </c>
      <c r="R21" s="60">
        <v>3.6050252131548972</v>
      </c>
      <c r="S21" s="60">
        <v>3.0901420821332803</v>
      </c>
      <c r="T21" s="62">
        <v>8.3544776462018286E-2</v>
      </c>
      <c r="U21" s="63">
        <v>8.0328696280751594E-2</v>
      </c>
      <c r="V21" s="63">
        <v>7.2139925431016397E-2</v>
      </c>
      <c r="W21" s="62">
        <v>6.0832366429692711E-2</v>
      </c>
      <c r="X21" s="62">
        <v>7.5163175446985836E-2</v>
      </c>
      <c r="Y21" s="56">
        <v>54592</v>
      </c>
      <c r="Z21" s="56">
        <v>653446</v>
      </c>
      <c r="AA21" s="56">
        <v>31088</v>
      </c>
      <c r="AB21" s="59">
        <v>3278093</v>
      </c>
      <c r="AC21" s="59">
        <v>3278093</v>
      </c>
      <c r="AD21" s="64">
        <v>100902</v>
      </c>
      <c r="AE21" s="64">
        <v>1256114</v>
      </c>
      <c r="AF21" s="64">
        <v>67720</v>
      </c>
      <c r="AG21" s="57">
        <v>5722534</v>
      </c>
      <c r="AH21" s="57">
        <v>7076242</v>
      </c>
      <c r="AI21" s="55">
        <v>39529</v>
      </c>
      <c r="AJ21" s="55">
        <v>547949</v>
      </c>
      <c r="AK21" s="55">
        <v>25163</v>
      </c>
      <c r="AL21" s="58">
        <v>2632766</v>
      </c>
      <c r="AM21" s="58">
        <v>2742113</v>
      </c>
      <c r="AN21" s="55">
        <v>27630</v>
      </c>
      <c r="AO21" s="55">
        <v>454199</v>
      </c>
      <c r="AP21" s="55">
        <v>21041</v>
      </c>
      <c r="AQ21" s="58">
        <v>2111128</v>
      </c>
      <c r="AR21" s="58">
        <v>2705083</v>
      </c>
      <c r="AS21" s="56">
        <v>36309</v>
      </c>
      <c r="AT21" s="56">
        <v>483069</v>
      </c>
      <c r="AU21" s="56">
        <v>23198</v>
      </c>
      <c r="AV21" s="59">
        <v>1991337</v>
      </c>
      <c r="AW21" s="59">
        <v>2390137</v>
      </c>
      <c r="AX21" s="65">
        <v>2110156</v>
      </c>
      <c r="AY21" s="65">
        <v>424513</v>
      </c>
      <c r="AZ21" s="65">
        <v>536714</v>
      </c>
      <c r="BA21" s="65">
        <v>206710</v>
      </c>
      <c r="BB21" s="66">
        <f t="shared" si="31"/>
        <v>3278093</v>
      </c>
      <c r="BC21" s="57">
        <v>0</v>
      </c>
      <c r="BD21" s="57">
        <v>1928013</v>
      </c>
      <c r="BE21" s="57">
        <v>418436</v>
      </c>
      <c r="BF21" s="57">
        <v>931644</v>
      </c>
      <c r="BG21" s="57">
        <v>0</v>
      </c>
      <c r="BH21" s="57">
        <v>0</v>
      </c>
      <c r="BI21" s="65">
        <f t="shared" si="29"/>
        <v>3278093</v>
      </c>
      <c r="BJ21" s="59">
        <v>77263</v>
      </c>
      <c r="BK21" s="59">
        <v>61036</v>
      </c>
      <c r="BL21" s="58">
        <v>124160</v>
      </c>
      <c r="BM21" s="58">
        <v>143692</v>
      </c>
      <c r="BN21" s="65">
        <v>147813</v>
      </c>
      <c r="BO21" s="62">
        <f t="shared" si="0"/>
        <v>7.5163175446985836E-2</v>
      </c>
      <c r="BP21" s="62">
        <f t="shared" si="1"/>
        <v>6.0832366429692711E-2</v>
      </c>
      <c r="BQ21" s="62">
        <f t="shared" si="2"/>
        <v>7.2139925431016397E-2</v>
      </c>
      <c r="BR21" s="62">
        <f t="shared" si="3"/>
        <v>8.0328696280751594E-2</v>
      </c>
      <c r="BS21" s="67">
        <f t="shared" si="4"/>
        <v>8.3544776462018286E-2</v>
      </c>
      <c r="BT21" s="62">
        <f t="shared" si="5"/>
        <v>1.5651780325890163</v>
      </c>
      <c r="BU21" s="62">
        <f t="shared" si="6"/>
        <v>1.3131505156599022</v>
      </c>
      <c r="BV21" s="62">
        <f t="shared" si="7"/>
        <v>1.5709176171362715</v>
      </c>
      <c r="BW21" s="62">
        <f t="shared" si="8"/>
        <v>1.4899881866509155</v>
      </c>
      <c r="BX21" s="67">
        <f t="shared" si="9"/>
        <v>1.7560473494595985</v>
      </c>
      <c r="BY21" s="60">
        <f t="shared" si="30"/>
        <v>4.12226203710029</v>
      </c>
      <c r="BZ21" s="60">
        <f t="shared" si="10"/>
        <v>4.6480243241398593</v>
      </c>
      <c r="CA21" s="60">
        <f t="shared" si="11"/>
        <v>4.804764677004612</v>
      </c>
      <c r="CB21" s="60">
        <f t="shared" si="12"/>
        <v>4.5557441442416851</v>
      </c>
      <c r="CC21" s="60">
        <f t="shared" si="13"/>
        <v>5.0166241739944848</v>
      </c>
      <c r="CD21" s="60">
        <f t="shared" si="14"/>
        <v>85.840891456160008</v>
      </c>
      <c r="CE21" s="60">
        <f t="shared" si="15"/>
        <v>100.33401454303502</v>
      </c>
      <c r="CF21" s="60">
        <f t="shared" si="16"/>
        <v>104.62846242498907</v>
      </c>
      <c r="CG21" s="60">
        <f t="shared" si="17"/>
        <v>84.50286473715299</v>
      </c>
      <c r="CH21" s="60">
        <f t="shared" si="18"/>
        <v>105.44560602161606</v>
      </c>
      <c r="CI21" s="60">
        <f t="shared" si="19"/>
        <v>54.844170866727261</v>
      </c>
      <c r="CJ21" s="60">
        <f t="shared" si="20"/>
        <v>76.407093738689824</v>
      </c>
      <c r="CK21" s="60">
        <f t="shared" si="21"/>
        <v>66.603405094993548</v>
      </c>
      <c r="CL21" s="60">
        <f t="shared" si="22"/>
        <v>56.713781689163746</v>
      </c>
      <c r="CM21" s="60">
        <f t="shared" si="23"/>
        <v>60.047131447831184</v>
      </c>
      <c r="CN21" s="68">
        <f t="shared" si="24"/>
        <v>3.8799560295419609E-2</v>
      </c>
      <c r="CO21" s="68">
        <f t="shared" si="25"/>
        <v>2.8911558181218759E-2</v>
      </c>
      <c r="CP21" s="68">
        <f t="shared" si="26"/>
        <v>4.7159527280434342E-2</v>
      </c>
      <c r="CQ21" s="68">
        <f t="shared" si="27"/>
        <v>2.5109855179541091E-2</v>
      </c>
      <c r="CR21" s="68">
        <f t="shared" si="28"/>
        <v>4.5091155131962393E-2</v>
      </c>
    </row>
    <row r="22" spans="1:96" s="7" customFormat="1" x14ac:dyDescent="0.3">
      <c r="A22" s="7" t="s">
        <v>229</v>
      </c>
      <c r="B22" s="7" t="s">
        <v>23</v>
      </c>
      <c r="C22" s="7" t="s">
        <v>249</v>
      </c>
      <c r="D22" s="7" t="s">
        <v>229</v>
      </c>
      <c r="E22" s="54">
        <v>677514</v>
      </c>
      <c r="F22" s="55">
        <v>584044</v>
      </c>
      <c r="G22" s="55">
        <v>581826</v>
      </c>
      <c r="H22" s="56">
        <v>533015</v>
      </c>
      <c r="I22" s="56">
        <v>508496</v>
      </c>
      <c r="J22" s="57">
        <v>2091804</v>
      </c>
      <c r="K22" s="58">
        <v>1881997</v>
      </c>
      <c r="L22" s="58">
        <v>1600132</v>
      </c>
      <c r="M22" s="59">
        <v>1457445</v>
      </c>
      <c r="N22" s="59">
        <v>1435205</v>
      </c>
      <c r="O22" s="60">
        <v>3.0874697792222743</v>
      </c>
      <c r="P22" s="60">
        <v>3.2223548225818601</v>
      </c>
      <c r="Q22" s="61">
        <v>2.7501899193229593</v>
      </c>
      <c r="R22" s="60">
        <v>2.7343414350440418</v>
      </c>
      <c r="S22" s="60">
        <v>2.822450914068154</v>
      </c>
      <c r="T22" s="62">
        <v>9.9148378585879368E-2</v>
      </c>
      <c r="U22" s="63">
        <v>9.724995656750432E-2</v>
      </c>
      <c r="V22" s="63">
        <v>9.840736687172133E-2</v>
      </c>
      <c r="W22" s="62">
        <v>7.4231743796094804E-2</v>
      </c>
      <c r="X22" s="62">
        <v>8.7529100997509213E-2</v>
      </c>
      <c r="Y22" s="56">
        <v>55918</v>
      </c>
      <c r="Z22" s="56">
        <v>563983</v>
      </c>
      <c r="AA22" s="56">
        <v>30954</v>
      </c>
      <c r="AB22" s="59">
        <v>2091804</v>
      </c>
      <c r="AC22" s="59">
        <v>2657539</v>
      </c>
      <c r="AD22" s="64">
        <v>47581</v>
      </c>
      <c r="AE22" s="64">
        <v>489265</v>
      </c>
      <c r="AF22" s="64">
        <v>25360</v>
      </c>
      <c r="AG22" s="57">
        <v>1881997</v>
      </c>
      <c r="AH22" s="57">
        <v>1881997</v>
      </c>
      <c r="AI22" s="55">
        <v>46935</v>
      </c>
      <c r="AJ22" s="55">
        <v>476946</v>
      </c>
      <c r="AK22" s="55">
        <v>26570</v>
      </c>
      <c r="AL22" s="58">
        <v>1600132</v>
      </c>
      <c r="AM22" s="58">
        <v>1874724</v>
      </c>
      <c r="AN22" s="55">
        <v>32782</v>
      </c>
      <c r="AO22" s="55">
        <v>441617</v>
      </c>
      <c r="AP22" s="55">
        <v>24257</v>
      </c>
      <c r="AQ22" s="58">
        <v>1457445</v>
      </c>
      <c r="AR22" s="58">
        <v>1586350</v>
      </c>
      <c r="AS22" s="56">
        <v>36582</v>
      </c>
      <c r="AT22" s="56">
        <v>417941</v>
      </c>
      <c r="AU22" s="56">
        <v>21600</v>
      </c>
      <c r="AV22" s="59">
        <v>1435205</v>
      </c>
      <c r="AW22" s="59">
        <v>2729154</v>
      </c>
      <c r="AX22" s="65">
        <v>1670991</v>
      </c>
      <c r="AY22" s="65">
        <v>890547</v>
      </c>
      <c r="AZ22" s="65">
        <v>96001</v>
      </c>
      <c r="BA22" s="65">
        <v>0</v>
      </c>
      <c r="BB22" s="66">
        <f t="shared" si="31"/>
        <v>2657539</v>
      </c>
      <c r="BC22" s="57">
        <v>565735</v>
      </c>
      <c r="BD22" s="57">
        <v>0</v>
      </c>
      <c r="BE22" s="57">
        <v>0</v>
      </c>
      <c r="BF22" s="57">
        <v>322668</v>
      </c>
      <c r="BG22" s="57">
        <v>0</v>
      </c>
      <c r="BH22" s="57">
        <v>1769136</v>
      </c>
      <c r="BI22" s="65">
        <f t="shared" si="29"/>
        <v>2657539</v>
      </c>
      <c r="BJ22" s="59">
        <v>58534</v>
      </c>
      <c r="BK22" s="59">
        <v>42714</v>
      </c>
      <c r="BL22" s="58">
        <v>80724</v>
      </c>
      <c r="BM22" s="58">
        <v>74453</v>
      </c>
      <c r="BN22" s="65">
        <v>87206</v>
      </c>
      <c r="BO22" s="62">
        <f t="shared" si="0"/>
        <v>8.7529100997509213E-2</v>
      </c>
      <c r="BP22" s="62">
        <f t="shared" si="1"/>
        <v>7.4231743796094804E-2</v>
      </c>
      <c r="BQ22" s="62">
        <f t="shared" si="2"/>
        <v>9.840736687172133E-2</v>
      </c>
      <c r="BR22" s="62">
        <f t="shared" si="3"/>
        <v>9.724995656750432E-2</v>
      </c>
      <c r="BS22" s="67">
        <f t="shared" si="4"/>
        <v>9.9148378585879368E-2</v>
      </c>
      <c r="BT22" s="62">
        <f t="shared" si="5"/>
        <v>1.6936111111111112</v>
      </c>
      <c r="BU22" s="62">
        <f t="shared" si="6"/>
        <v>1.3514449437275837</v>
      </c>
      <c r="BV22" s="62">
        <f t="shared" si="7"/>
        <v>1.7664659390289801</v>
      </c>
      <c r="BW22" s="62">
        <f t="shared" si="8"/>
        <v>1.8762223974763408</v>
      </c>
      <c r="BX22" s="67">
        <f t="shared" si="9"/>
        <v>1.8064870452930155</v>
      </c>
      <c r="BY22" s="60">
        <f t="shared" si="30"/>
        <v>3.4339894865543221</v>
      </c>
      <c r="BZ22" s="60">
        <f t="shared" si="10"/>
        <v>3.3002465937679029</v>
      </c>
      <c r="CA22" s="60">
        <f t="shared" si="11"/>
        <v>3.354954229619286</v>
      </c>
      <c r="CB22" s="60">
        <f t="shared" si="12"/>
        <v>3.8465800741929219</v>
      </c>
      <c r="CC22" s="60">
        <f t="shared" si="13"/>
        <v>3.708984136046654</v>
      </c>
      <c r="CD22" s="60">
        <f t="shared" si="14"/>
        <v>66.444675925925921</v>
      </c>
      <c r="CE22" s="60">
        <f t="shared" si="15"/>
        <v>60.083481057014467</v>
      </c>
      <c r="CF22" s="60">
        <f t="shared" si="16"/>
        <v>60.223259315016939</v>
      </c>
      <c r="CG22" s="60">
        <f t="shared" si="17"/>
        <v>74.211238170347002</v>
      </c>
      <c r="CH22" s="60">
        <f t="shared" si="18"/>
        <v>67.57782515991471</v>
      </c>
      <c r="CI22" s="60">
        <f t="shared" si="19"/>
        <v>39.232546060904269</v>
      </c>
      <c r="CJ22" s="60">
        <f t="shared" si="20"/>
        <v>44.458696845830026</v>
      </c>
      <c r="CK22" s="60">
        <f t="shared" si="21"/>
        <v>34.092510919356556</v>
      </c>
      <c r="CL22" s="60">
        <f t="shared" si="22"/>
        <v>39.553540278682668</v>
      </c>
      <c r="CM22" s="60">
        <f t="shared" si="23"/>
        <v>37.408419471368788</v>
      </c>
      <c r="CN22" s="68">
        <f t="shared" si="24"/>
        <v>4.0784417557073731E-2</v>
      </c>
      <c r="CO22" s="68">
        <f t="shared" si="25"/>
        <v>2.9307452425305931E-2</v>
      </c>
      <c r="CP22" s="68">
        <f t="shared" si="26"/>
        <v>5.0448338012114E-2</v>
      </c>
      <c r="CQ22" s="68">
        <f t="shared" si="27"/>
        <v>3.9560636919187438E-2</v>
      </c>
      <c r="CR22" s="68">
        <f t="shared" si="28"/>
        <v>4.1689374339087218E-2</v>
      </c>
    </row>
    <row r="23" spans="1:96" s="7" customFormat="1" x14ac:dyDescent="0.3">
      <c r="A23" s="7" t="s">
        <v>229</v>
      </c>
      <c r="B23" s="7" t="s">
        <v>24</v>
      </c>
      <c r="C23" s="7" t="s">
        <v>542</v>
      </c>
      <c r="D23" s="7" t="s">
        <v>229</v>
      </c>
      <c r="E23" s="54">
        <v>350713</v>
      </c>
      <c r="F23" s="55">
        <v>345955</v>
      </c>
      <c r="G23" s="55">
        <v>352042</v>
      </c>
      <c r="H23" s="56">
        <v>361191</v>
      </c>
      <c r="I23" s="56">
        <v>341542</v>
      </c>
      <c r="J23" s="57">
        <v>1772068</v>
      </c>
      <c r="K23" s="58">
        <v>1779544</v>
      </c>
      <c r="L23" s="58">
        <v>1823698</v>
      </c>
      <c r="M23" s="59">
        <v>1846243</v>
      </c>
      <c r="N23" s="59">
        <v>1541033</v>
      </c>
      <c r="O23" s="60">
        <v>5.0527582382175735</v>
      </c>
      <c r="P23" s="60">
        <v>5.143859750545591</v>
      </c>
      <c r="Q23" s="61">
        <v>5.1803421182699791</v>
      </c>
      <c r="R23" s="60">
        <v>5.1115420926878024</v>
      </c>
      <c r="S23" s="60">
        <v>4.5119868127492371</v>
      </c>
      <c r="T23" s="62">
        <v>1.2828095907479906</v>
      </c>
      <c r="U23" s="63">
        <v>1.3230969345724155</v>
      </c>
      <c r="V23" s="63">
        <v>1.055072974247391</v>
      </c>
      <c r="W23" s="62">
        <v>0.67526322638160974</v>
      </c>
      <c r="X23" s="62">
        <v>0.93937495242166413</v>
      </c>
      <c r="Y23" s="56">
        <v>449898</v>
      </c>
      <c r="Z23" s="56">
        <v>350713</v>
      </c>
      <c r="AA23" s="56">
        <v>20363</v>
      </c>
      <c r="AB23" s="59">
        <v>1772068</v>
      </c>
      <c r="AC23" s="59">
        <v>1859206</v>
      </c>
      <c r="AD23" s="64">
        <v>457732</v>
      </c>
      <c r="AE23" s="64">
        <v>345955</v>
      </c>
      <c r="AF23" s="64">
        <v>20380</v>
      </c>
      <c r="AG23" s="57">
        <v>1779544</v>
      </c>
      <c r="AH23" s="57">
        <v>2002832</v>
      </c>
      <c r="AI23" s="55">
        <v>371430</v>
      </c>
      <c r="AJ23" s="55">
        <v>352042</v>
      </c>
      <c r="AK23" s="55">
        <v>20387</v>
      </c>
      <c r="AL23" s="58">
        <v>1823698</v>
      </c>
      <c r="AM23" s="58">
        <v>2163181</v>
      </c>
      <c r="AN23" s="55">
        <v>243899</v>
      </c>
      <c r="AO23" s="55">
        <v>361191</v>
      </c>
      <c r="AP23" s="55">
        <v>20309</v>
      </c>
      <c r="AQ23" s="58">
        <v>1846243</v>
      </c>
      <c r="AR23" s="58">
        <v>2681978</v>
      </c>
      <c r="AS23" s="56">
        <v>320836</v>
      </c>
      <c r="AT23" s="56">
        <v>341542</v>
      </c>
      <c r="AU23" s="56">
        <v>19192</v>
      </c>
      <c r="AV23" s="59">
        <v>1541033</v>
      </c>
      <c r="AW23" s="59">
        <v>1756405</v>
      </c>
      <c r="AX23" s="65">
        <v>929313</v>
      </c>
      <c r="AY23" s="65">
        <v>769488</v>
      </c>
      <c r="AZ23" s="65">
        <v>160405</v>
      </c>
      <c r="BA23" s="65">
        <v>0</v>
      </c>
      <c r="BB23" s="66">
        <f t="shared" si="31"/>
        <v>1859206</v>
      </c>
      <c r="BC23" s="57">
        <v>87137</v>
      </c>
      <c r="BD23" s="57">
        <v>1050402</v>
      </c>
      <c r="BE23" s="57">
        <v>166436</v>
      </c>
      <c r="BF23" s="57">
        <v>555230</v>
      </c>
      <c r="BG23" s="57">
        <v>0</v>
      </c>
      <c r="BH23" s="57">
        <v>0</v>
      </c>
      <c r="BI23" s="65">
        <f t="shared" si="29"/>
        <v>1859205</v>
      </c>
      <c r="BJ23" s="59">
        <v>0</v>
      </c>
      <c r="BK23" s="59">
        <v>0</v>
      </c>
      <c r="BL23" s="58">
        <v>0</v>
      </c>
      <c r="BM23" s="58">
        <v>0</v>
      </c>
      <c r="BN23" s="65">
        <v>0</v>
      </c>
      <c r="BO23" s="62">
        <f t="shared" si="0"/>
        <v>0.93937495242166413</v>
      </c>
      <c r="BP23" s="62">
        <f t="shared" si="1"/>
        <v>0.67526322638160974</v>
      </c>
      <c r="BQ23" s="62">
        <f t="shared" si="2"/>
        <v>1.055072974247391</v>
      </c>
      <c r="BR23" s="62">
        <f t="shared" si="3"/>
        <v>1.3230969345724155</v>
      </c>
      <c r="BS23" s="67">
        <f t="shared" si="4"/>
        <v>1.2828095907479906</v>
      </c>
      <c r="BT23" s="62">
        <f t="shared" si="5"/>
        <v>16.717173822426012</v>
      </c>
      <c r="BU23" s="62">
        <f t="shared" si="6"/>
        <v>12.009404697424786</v>
      </c>
      <c r="BV23" s="62">
        <f t="shared" si="7"/>
        <v>18.218963064698091</v>
      </c>
      <c r="BW23" s="62">
        <f t="shared" si="8"/>
        <v>22.459862610402354</v>
      </c>
      <c r="BX23" s="67">
        <f t="shared" si="9"/>
        <v>22.093895791386338</v>
      </c>
      <c r="BY23" s="60">
        <f t="shared" si="30"/>
        <v>4.5119868127492371</v>
      </c>
      <c r="BZ23" s="60">
        <f t="shared" si="10"/>
        <v>5.1115420926878024</v>
      </c>
      <c r="CA23" s="60">
        <f t="shared" si="11"/>
        <v>5.1803421182699791</v>
      </c>
      <c r="CB23" s="60">
        <f t="shared" si="12"/>
        <v>5.143859750545591</v>
      </c>
      <c r="CC23" s="60">
        <f t="shared" si="13"/>
        <v>5.0527582382175735</v>
      </c>
      <c r="CD23" s="60">
        <f t="shared" si="14"/>
        <v>80.295591913297201</v>
      </c>
      <c r="CE23" s="60">
        <f t="shared" si="15"/>
        <v>90.907627160372243</v>
      </c>
      <c r="CF23" s="60">
        <f t="shared" si="16"/>
        <v>89.453965762495713</v>
      </c>
      <c r="CG23" s="60">
        <f t="shared" si="17"/>
        <v>87.318155053974479</v>
      </c>
      <c r="CH23" s="60">
        <f t="shared" si="18"/>
        <v>87.02391592594411</v>
      </c>
      <c r="CI23" s="60">
        <f t="shared" si="19"/>
        <v>4.80317981772619</v>
      </c>
      <c r="CJ23" s="60">
        <f t="shared" si="20"/>
        <v>7.5697030328127628</v>
      </c>
      <c r="CK23" s="60">
        <f t="shared" si="21"/>
        <v>4.9099372694720405</v>
      </c>
      <c r="CL23" s="60">
        <f t="shared" si="22"/>
        <v>3.8877421722754799</v>
      </c>
      <c r="CM23" s="60">
        <f t="shared" si="23"/>
        <v>3.938821688471609</v>
      </c>
      <c r="CN23" s="68">
        <f t="shared" si="24"/>
        <v>0</v>
      </c>
      <c r="CO23" s="68">
        <f t="shared" si="25"/>
        <v>0</v>
      </c>
      <c r="CP23" s="68">
        <f t="shared" si="26"/>
        <v>0</v>
      </c>
      <c r="CQ23" s="68">
        <f t="shared" si="27"/>
        <v>0</v>
      </c>
      <c r="CR23" s="68">
        <f t="shared" si="28"/>
        <v>0</v>
      </c>
    </row>
    <row r="24" spans="1:96" s="7" customFormat="1" x14ac:dyDescent="0.3">
      <c r="A24" s="7" t="s">
        <v>229</v>
      </c>
      <c r="B24" s="7" t="s">
        <v>25</v>
      </c>
      <c r="C24" s="7" t="s">
        <v>543</v>
      </c>
      <c r="D24" s="7" t="s">
        <v>229</v>
      </c>
      <c r="E24" s="54">
        <v>1251525</v>
      </c>
      <c r="F24" s="55">
        <v>1241397</v>
      </c>
      <c r="G24" s="55">
        <v>1240493</v>
      </c>
      <c r="H24" s="56">
        <v>1117517</v>
      </c>
      <c r="I24" s="56">
        <v>1155896</v>
      </c>
      <c r="J24" s="57">
        <v>4427020</v>
      </c>
      <c r="K24" s="58">
        <v>4349291</v>
      </c>
      <c r="L24" s="58">
        <v>4146996</v>
      </c>
      <c r="M24" s="59">
        <v>4735791</v>
      </c>
      <c r="N24" s="59">
        <v>3034573</v>
      </c>
      <c r="O24" s="60">
        <v>3.5373004933980545</v>
      </c>
      <c r="P24" s="60">
        <v>3.5035456022529456</v>
      </c>
      <c r="Q24" s="61">
        <v>3.3430224918641218</v>
      </c>
      <c r="R24" s="60">
        <v>4.2377798279578744</v>
      </c>
      <c r="S24" s="60">
        <v>2.6252993348882598</v>
      </c>
      <c r="T24" s="62">
        <v>0.10135861330100776</v>
      </c>
      <c r="U24" s="63">
        <v>9.8881576569054941E-2</v>
      </c>
      <c r="V24" s="63">
        <v>9.3334926847387215E-2</v>
      </c>
      <c r="W24" s="62">
        <v>8.4425195827642588E-2</v>
      </c>
      <c r="X24" s="62">
        <v>9.8593662312261424E-2</v>
      </c>
      <c r="Y24" s="56">
        <v>118733</v>
      </c>
      <c r="Z24" s="56">
        <v>1171415</v>
      </c>
      <c r="AA24" s="56">
        <v>49437</v>
      </c>
      <c r="AB24" s="59">
        <v>4427020</v>
      </c>
      <c r="AC24" s="59">
        <v>6216807</v>
      </c>
      <c r="AD24" s="64">
        <v>114882</v>
      </c>
      <c r="AE24" s="64">
        <v>1161814</v>
      </c>
      <c r="AF24" s="64">
        <v>49456</v>
      </c>
      <c r="AG24" s="57">
        <v>4349291</v>
      </c>
      <c r="AH24" s="57">
        <v>5281799</v>
      </c>
      <c r="AI24" s="55">
        <v>108553</v>
      </c>
      <c r="AJ24" s="55">
        <v>1163048</v>
      </c>
      <c r="AK24" s="55">
        <v>47870</v>
      </c>
      <c r="AL24" s="58">
        <v>4146996</v>
      </c>
      <c r="AM24" s="58">
        <v>5058451</v>
      </c>
      <c r="AN24" s="55">
        <v>87097</v>
      </c>
      <c r="AO24" s="55">
        <v>1031647</v>
      </c>
      <c r="AP24" s="55">
        <v>41020</v>
      </c>
      <c r="AQ24" s="58">
        <v>4735791</v>
      </c>
      <c r="AR24" s="58">
        <v>8457690</v>
      </c>
      <c r="AS24" s="56">
        <v>106464</v>
      </c>
      <c r="AT24" s="56">
        <v>1079826</v>
      </c>
      <c r="AU24" s="56">
        <v>41751</v>
      </c>
      <c r="AV24" s="59">
        <v>3034573</v>
      </c>
      <c r="AW24" s="59">
        <v>7031764</v>
      </c>
      <c r="AX24" s="65">
        <v>3912987</v>
      </c>
      <c r="AY24" s="65">
        <v>868196</v>
      </c>
      <c r="AZ24" s="65">
        <v>229684</v>
      </c>
      <c r="BA24" s="65">
        <v>1205940</v>
      </c>
      <c r="BB24" s="66">
        <f t="shared" si="31"/>
        <v>6216807</v>
      </c>
      <c r="BC24" s="57">
        <v>1789787</v>
      </c>
      <c r="BD24" s="57">
        <v>3135747</v>
      </c>
      <c r="BE24" s="57">
        <v>379961</v>
      </c>
      <c r="BF24" s="57">
        <v>876706</v>
      </c>
      <c r="BG24" s="57">
        <v>0</v>
      </c>
      <c r="BH24" s="57">
        <v>34606</v>
      </c>
      <c r="BI24" s="65">
        <f t="shared" si="29"/>
        <v>6216807</v>
      </c>
      <c r="BJ24" s="59">
        <v>92488</v>
      </c>
      <c r="BK24" s="59">
        <v>161836</v>
      </c>
      <c r="BL24" s="58">
        <v>163554</v>
      </c>
      <c r="BM24" s="58">
        <v>148338</v>
      </c>
      <c r="BN24" s="65">
        <v>226835</v>
      </c>
      <c r="BO24" s="62">
        <f t="shared" si="0"/>
        <v>9.8593662312261424E-2</v>
      </c>
      <c r="BP24" s="62">
        <f t="shared" si="1"/>
        <v>8.4425195827642588E-2</v>
      </c>
      <c r="BQ24" s="62">
        <f t="shared" si="2"/>
        <v>9.3334926847387215E-2</v>
      </c>
      <c r="BR24" s="62">
        <f t="shared" si="3"/>
        <v>9.8881576569054941E-2</v>
      </c>
      <c r="BS24" s="67">
        <f t="shared" si="4"/>
        <v>0.10135861330100776</v>
      </c>
      <c r="BT24" s="62">
        <f t="shared" si="5"/>
        <v>2.549974850901775</v>
      </c>
      <c r="BU24" s="62">
        <f t="shared" si="6"/>
        <v>2.12328132618235</v>
      </c>
      <c r="BV24" s="62">
        <f t="shared" si="7"/>
        <v>2.2676624190515979</v>
      </c>
      <c r="BW24" s="62">
        <f t="shared" si="8"/>
        <v>2.3229132966677453</v>
      </c>
      <c r="BX24" s="67">
        <f t="shared" si="9"/>
        <v>2.4017031777818234</v>
      </c>
      <c r="BY24" s="60">
        <f t="shared" si="30"/>
        <v>2.8102425761187448</v>
      </c>
      <c r="BZ24" s="60">
        <f t="shared" si="10"/>
        <v>4.5905149726602223</v>
      </c>
      <c r="CA24" s="60">
        <f t="shared" si="11"/>
        <v>3.5656275579339805</v>
      </c>
      <c r="CB24" s="60">
        <f t="shared" si="12"/>
        <v>3.7435346793892998</v>
      </c>
      <c r="CC24" s="60">
        <f t="shared" si="13"/>
        <v>3.7792071981321733</v>
      </c>
      <c r="CD24" s="60">
        <f t="shared" si="14"/>
        <v>72.682642331920192</v>
      </c>
      <c r="CE24" s="60">
        <f t="shared" si="15"/>
        <v>115.45078010726475</v>
      </c>
      <c r="CF24" s="60">
        <f t="shared" si="16"/>
        <v>86.630373929392107</v>
      </c>
      <c r="CG24" s="60">
        <f t="shared" si="17"/>
        <v>87.942635878356512</v>
      </c>
      <c r="CH24" s="60">
        <f t="shared" si="18"/>
        <v>89.548718571110712</v>
      </c>
      <c r="CI24" s="60">
        <f t="shared" si="19"/>
        <v>28.503278103396454</v>
      </c>
      <c r="CJ24" s="60">
        <f t="shared" si="20"/>
        <v>54.373755697670411</v>
      </c>
      <c r="CK24" s="60">
        <f t="shared" si="21"/>
        <v>38.202500161211574</v>
      </c>
      <c r="CL24" s="60">
        <f t="shared" si="22"/>
        <v>37.858768127295832</v>
      </c>
      <c r="CM24" s="60">
        <f t="shared" si="23"/>
        <v>37.285506135615201</v>
      </c>
      <c r="CN24" s="68">
        <f t="shared" si="24"/>
        <v>3.0478093623056687E-2</v>
      </c>
      <c r="CO24" s="68">
        <f t="shared" si="25"/>
        <v>3.4172960757769925E-2</v>
      </c>
      <c r="CP24" s="68">
        <f t="shared" si="26"/>
        <v>3.9439150652665206E-2</v>
      </c>
      <c r="CQ24" s="68">
        <f t="shared" si="27"/>
        <v>3.4106248581665381E-2</v>
      </c>
      <c r="CR24" s="68">
        <f t="shared" si="28"/>
        <v>5.1238756545034812E-2</v>
      </c>
    </row>
    <row r="25" spans="1:96" s="7" customFormat="1" x14ac:dyDescent="0.3">
      <c r="A25" s="7" t="s">
        <v>229</v>
      </c>
      <c r="B25" s="7" t="s">
        <v>544</v>
      </c>
      <c r="C25" s="7" t="s">
        <v>285</v>
      </c>
      <c r="D25" s="7" t="s">
        <v>229</v>
      </c>
      <c r="E25" s="54">
        <v>434577</v>
      </c>
      <c r="F25" s="55">
        <v>536804</v>
      </c>
      <c r="G25" s="55">
        <v>809205</v>
      </c>
      <c r="H25" s="56">
        <v>611755</v>
      </c>
      <c r="I25" s="56">
        <v>451449</v>
      </c>
      <c r="J25" s="57">
        <v>1992840</v>
      </c>
      <c r="K25" s="58">
        <v>1720988</v>
      </c>
      <c r="L25" s="58">
        <v>2880919</v>
      </c>
      <c r="M25" s="59">
        <v>2893933</v>
      </c>
      <c r="N25" s="59">
        <v>2350034</v>
      </c>
      <c r="O25" s="60">
        <v>4.5857005778032436</v>
      </c>
      <c r="P25" s="60">
        <v>3.2059895231779199</v>
      </c>
      <c r="Q25" s="61">
        <v>3.5601843784949425</v>
      </c>
      <c r="R25" s="60">
        <v>4.7305424557216531</v>
      </c>
      <c r="S25" s="60">
        <v>5.2055359520122986</v>
      </c>
      <c r="T25" s="62">
        <v>0.16295824187606286</v>
      </c>
      <c r="U25" s="63">
        <v>0.1426985873258497</v>
      </c>
      <c r="V25" s="63">
        <v>0.13412552455031879</v>
      </c>
      <c r="W25" s="62">
        <v>0.1183746144165532</v>
      </c>
      <c r="X25" s="62">
        <v>0.20309635848562518</v>
      </c>
      <c r="Y25" s="56">
        <v>54716</v>
      </c>
      <c r="Z25" s="56">
        <v>335767</v>
      </c>
      <c r="AA25" s="56">
        <v>19773</v>
      </c>
      <c r="AB25" s="59">
        <v>1992840</v>
      </c>
      <c r="AC25" s="59">
        <v>2632152</v>
      </c>
      <c r="AD25" s="64">
        <v>58628</v>
      </c>
      <c r="AE25" s="64">
        <v>410852</v>
      </c>
      <c r="AF25" s="64">
        <v>21134</v>
      </c>
      <c r="AG25" s="57">
        <v>1720988</v>
      </c>
      <c r="AH25" s="57">
        <v>2760693</v>
      </c>
      <c r="AI25" s="55">
        <v>93425</v>
      </c>
      <c r="AJ25" s="55">
        <v>696549</v>
      </c>
      <c r="AK25" s="55">
        <v>39497</v>
      </c>
      <c r="AL25" s="58">
        <v>2880919</v>
      </c>
      <c r="AM25" s="58">
        <v>3273197</v>
      </c>
      <c r="AN25" s="55">
        <v>59635</v>
      </c>
      <c r="AO25" s="55">
        <v>503782</v>
      </c>
      <c r="AP25" s="55">
        <v>29953</v>
      </c>
      <c r="AQ25" s="58">
        <v>2893933</v>
      </c>
      <c r="AR25" s="58">
        <v>5146900</v>
      </c>
      <c r="AS25" s="56">
        <v>76782</v>
      </c>
      <c r="AT25" s="56">
        <v>378057</v>
      </c>
      <c r="AU25" s="56">
        <v>26040</v>
      </c>
      <c r="AV25" s="59">
        <v>2350034</v>
      </c>
      <c r="AW25" s="59">
        <v>3684988</v>
      </c>
      <c r="AX25" s="65">
        <v>1611491</v>
      </c>
      <c r="AY25" s="65">
        <v>295093</v>
      </c>
      <c r="AZ25" s="65">
        <v>315977</v>
      </c>
      <c r="BA25" s="65">
        <v>409591</v>
      </c>
      <c r="BB25" s="66">
        <f t="shared" si="31"/>
        <v>2632152</v>
      </c>
      <c r="BC25" s="57">
        <v>639312</v>
      </c>
      <c r="BD25" s="57">
        <v>1574395</v>
      </c>
      <c r="BE25" s="57">
        <v>108469</v>
      </c>
      <c r="BF25" s="57">
        <v>226626</v>
      </c>
      <c r="BG25" s="57">
        <v>83350</v>
      </c>
      <c r="BH25" s="57">
        <v>0</v>
      </c>
      <c r="BI25" s="65">
        <f t="shared" si="29"/>
        <v>2632152</v>
      </c>
      <c r="BJ25" s="59">
        <v>99300</v>
      </c>
      <c r="BK25" s="59">
        <v>64379</v>
      </c>
      <c r="BL25" s="58">
        <v>136294</v>
      </c>
      <c r="BM25" s="58">
        <v>64069</v>
      </c>
      <c r="BN25" s="65">
        <v>75270</v>
      </c>
      <c r="BO25" s="62">
        <f t="shared" si="0"/>
        <v>0.20309635848562518</v>
      </c>
      <c r="BP25" s="62">
        <f t="shared" si="1"/>
        <v>0.1183746144165532</v>
      </c>
      <c r="BQ25" s="62">
        <f t="shared" si="2"/>
        <v>0.13412552455031879</v>
      </c>
      <c r="BR25" s="62">
        <f t="shared" si="3"/>
        <v>0.1426985873258497</v>
      </c>
      <c r="BS25" s="67">
        <f t="shared" si="4"/>
        <v>0.16295824187606286</v>
      </c>
      <c r="BT25" s="62">
        <f t="shared" si="5"/>
        <v>2.9486175115207374</v>
      </c>
      <c r="BU25" s="62">
        <f t="shared" si="6"/>
        <v>1.9909524922378392</v>
      </c>
      <c r="BV25" s="62">
        <f t="shared" si="7"/>
        <v>2.3653695217358282</v>
      </c>
      <c r="BW25" s="62">
        <f t="shared" si="8"/>
        <v>2.7741080723005584</v>
      </c>
      <c r="BX25" s="67">
        <f t="shared" si="9"/>
        <v>2.7672078086279268</v>
      </c>
      <c r="BY25" s="60">
        <f t="shared" si="30"/>
        <v>6.2160838180486016</v>
      </c>
      <c r="BZ25" s="60">
        <f t="shared" si="10"/>
        <v>5.7444152431011828</v>
      </c>
      <c r="CA25" s="60">
        <f t="shared" si="11"/>
        <v>4.1359889971846924</v>
      </c>
      <c r="CB25" s="60">
        <f t="shared" si="12"/>
        <v>4.1888271202282086</v>
      </c>
      <c r="CC25" s="60">
        <f t="shared" si="13"/>
        <v>5.9351871982654636</v>
      </c>
      <c r="CD25" s="60">
        <f t="shared" si="14"/>
        <v>90.247081413210452</v>
      </c>
      <c r="CE25" s="60">
        <f t="shared" si="15"/>
        <v>96.615798083664401</v>
      </c>
      <c r="CF25" s="60">
        <f t="shared" si="16"/>
        <v>72.940197989720744</v>
      </c>
      <c r="CG25" s="60">
        <f t="shared" si="17"/>
        <v>81.432194567994699</v>
      </c>
      <c r="CH25" s="60">
        <f t="shared" si="18"/>
        <v>100.78592019420422</v>
      </c>
      <c r="CI25" s="60">
        <f t="shared" si="19"/>
        <v>30.606574457555155</v>
      </c>
      <c r="CJ25" s="60">
        <f t="shared" si="20"/>
        <v>48.527425169782845</v>
      </c>
      <c r="CK25" s="60">
        <f t="shared" si="21"/>
        <v>30.836703237891356</v>
      </c>
      <c r="CL25" s="60">
        <f t="shared" si="22"/>
        <v>29.354369925632803</v>
      </c>
      <c r="CM25" s="60">
        <f t="shared" si="23"/>
        <v>36.421522041084877</v>
      </c>
      <c r="CN25" s="68">
        <f t="shared" si="24"/>
        <v>4.2254707804227513E-2</v>
      </c>
      <c r="CO25" s="68">
        <f t="shared" si="25"/>
        <v>2.2246195748139297E-2</v>
      </c>
      <c r="CP25" s="68">
        <f t="shared" si="26"/>
        <v>4.7309209318276563E-2</v>
      </c>
      <c r="CQ25" s="68">
        <f t="shared" si="27"/>
        <v>3.7228034129232743E-2</v>
      </c>
      <c r="CR25" s="68">
        <f t="shared" si="28"/>
        <v>3.7770217378214004E-2</v>
      </c>
    </row>
    <row r="26" spans="1:96" s="7" customFormat="1" x14ac:dyDescent="0.3">
      <c r="A26" s="7" t="s">
        <v>229</v>
      </c>
      <c r="B26" s="7" t="s">
        <v>26</v>
      </c>
      <c r="C26" s="7" t="s">
        <v>252</v>
      </c>
      <c r="D26" s="7" t="s">
        <v>229</v>
      </c>
      <c r="E26" s="54">
        <v>1582960</v>
      </c>
      <c r="F26" s="55">
        <v>3226422</v>
      </c>
      <c r="G26" s="55">
        <v>1465193</v>
      </c>
      <c r="H26" s="56">
        <v>1421593</v>
      </c>
      <c r="I26" s="56">
        <v>1394846</v>
      </c>
      <c r="J26" s="57">
        <v>6770650</v>
      </c>
      <c r="K26" s="58">
        <v>14700856</v>
      </c>
      <c r="L26" s="58">
        <v>6542989</v>
      </c>
      <c r="M26" s="59">
        <v>6609583</v>
      </c>
      <c r="N26" s="59">
        <v>5995112</v>
      </c>
      <c r="O26" s="60">
        <v>4.277208520745944</v>
      </c>
      <c r="P26" s="60">
        <v>4.5563959085327337</v>
      </c>
      <c r="Q26" s="61">
        <v>4.4656157925952416</v>
      </c>
      <c r="R26" s="60">
        <v>4.6494200520120739</v>
      </c>
      <c r="S26" s="60">
        <v>4.2980458057735405</v>
      </c>
      <c r="T26" s="62">
        <v>0.14961457352205396</v>
      </c>
      <c r="U26" s="63">
        <v>0.13710472677240654</v>
      </c>
      <c r="V26" s="63">
        <v>0.12114214765538123</v>
      </c>
      <c r="W26" s="62">
        <v>0.10008218427540864</v>
      </c>
      <c r="X26" s="62">
        <v>0.14070166839769249</v>
      </c>
      <c r="Y26" s="56">
        <v>208724</v>
      </c>
      <c r="Z26" s="56">
        <v>1395078</v>
      </c>
      <c r="AA26" s="56">
        <v>82391</v>
      </c>
      <c r="AB26" s="59">
        <v>6770650</v>
      </c>
      <c r="AC26" s="59">
        <v>6770650</v>
      </c>
      <c r="AD26" s="64">
        <v>386238</v>
      </c>
      <c r="AE26" s="64">
        <v>2817102</v>
      </c>
      <c r="AF26" s="64">
        <v>170672</v>
      </c>
      <c r="AG26" s="57">
        <v>14700856</v>
      </c>
      <c r="AH26" s="57">
        <v>22176086</v>
      </c>
      <c r="AI26" s="55">
        <v>152403</v>
      </c>
      <c r="AJ26" s="55">
        <v>1258051</v>
      </c>
      <c r="AK26" s="55">
        <v>84748</v>
      </c>
      <c r="AL26" s="58">
        <v>6542989</v>
      </c>
      <c r="AM26" s="58">
        <v>7049531</v>
      </c>
      <c r="AN26" s="55">
        <v>128232</v>
      </c>
      <c r="AO26" s="55">
        <v>1281267</v>
      </c>
      <c r="AP26" s="55">
        <v>77642</v>
      </c>
      <c r="AQ26" s="58">
        <v>6609583</v>
      </c>
      <c r="AR26" s="58">
        <v>7260334</v>
      </c>
      <c r="AS26" s="56">
        <v>180853</v>
      </c>
      <c r="AT26" s="56">
        <v>1285365</v>
      </c>
      <c r="AU26" s="56">
        <v>76770</v>
      </c>
      <c r="AV26" s="59">
        <v>5995112</v>
      </c>
      <c r="AW26" s="59">
        <v>7698745</v>
      </c>
      <c r="AX26" s="65">
        <v>4537177</v>
      </c>
      <c r="AY26" s="65">
        <v>601253</v>
      </c>
      <c r="AZ26" s="65">
        <v>1209420</v>
      </c>
      <c r="BA26" s="65">
        <v>422800</v>
      </c>
      <c r="BB26" s="66">
        <f t="shared" si="31"/>
        <v>6770650</v>
      </c>
      <c r="BC26" s="57">
        <v>0</v>
      </c>
      <c r="BD26" s="57">
        <v>5175816</v>
      </c>
      <c r="BE26" s="57">
        <v>710723</v>
      </c>
      <c r="BF26" s="57">
        <v>884111</v>
      </c>
      <c r="BG26" s="57">
        <v>0</v>
      </c>
      <c r="BH26" s="57">
        <v>0</v>
      </c>
      <c r="BI26" s="65">
        <f t="shared" si="29"/>
        <v>6770650</v>
      </c>
      <c r="BJ26" s="59">
        <v>106271</v>
      </c>
      <c r="BK26" s="59">
        <v>142926</v>
      </c>
      <c r="BL26" s="58">
        <v>150656</v>
      </c>
      <c r="BM26" s="58">
        <v>199325</v>
      </c>
      <c r="BN26" s="65">
        <v>185671</v>
      </c>
      <c r="BO26" s="62">
        <f t="shared" si="0"/>
        <v>0.14070166839769249</v>
      </c>
      <c r="BP26" s="62">
        <f t="shared" si="1"/>
        <v>0.10008218427540864</v>
      </c>
      <c r="BQ26" s="62">
        <f t="shared" si="2"/>
        <v>0.12114214765538123</v>
      </c>
      <c r="BR26" s="62">
        <f t="shared" si="3"/>
        <v>0.13710472677240654</v>
      </c>
      <c r="BS26" s="67">
        <f t="shared" si="4"/>
        <v>0.14961457352205396</v>
      </c>
      <c r="BT26" s="62">
        <f t="shared" si="5"/>
        <v>2.3557769962224828</v>
      </c>
      <c r="BU26" s="62">
        <f t="shared" si="6"/>
        <v>1.6515803302336365</v>
      </c>
      <c r="BV26" s="62">
        <f t="shared" si="7"/>
        <v>1.7983079246707887</v>
      </c>
      <c r="BW26" s="62">
        <f t="shared" si="8"/>
        <v>2.2630425611699634</v>
      </c>
      <c r="BX26" s="67">
        <f t="shared" si="9"/>
        <v>2.5333349516330665</v>
      </c>
      <c r="BY26" s="60">
        <f t="shared" si="30"/>
        <v>4.6641319780762664</v>
      </c>
      <c r="BZ26" s="60">
        <f t="shared" si="10"/>
        <v>5.1586304806102081</v>
      </c>
      <c r="CA26" s="60">
        <f t="shared" si="11"/>
        <v>5.2008932865201807</v>
      </c>
      <c r="CB26" s="60">
        <f t="shared" si="12"/>
        <v>5.2184322754376664</v>
      </c>
      <c r="CC26" s="60">
        <f t="shared" si="13"/>
        <v>4.8532411807798557</v>
      </c>
      <c r="CD26" s="60">
        <f t="shared" si="14"/>
        <v>78.091858799010026</v>
      </c>
      <c r="CE26" s="60">
        <f t="shared" si="15"/>
        <v>85.128963705211092</v>
      </c>
      <c r="CF26" s="60">
        <f t="shared" si="16"/>
        <v>77.205231981875684</v>
      </c>
      <c r="CG26" s="60">
        <f t="shared" si="17"/>
        <v>86.135136401987438</v>
      </c>
      <c r="CH26" s="60">
        <f t="shared" si="18"/>
        <v>82.177058173829664</v>
      </c>
      <c r="CI26" s="60">
        <f t="shared" si="19"/>
        <v>33.149087933293892</v>
      </c>
      <c r="CJ26" s="60">
        <f t="shared" si="20"/>
        <v>51.543943789381743</v>
      </c>
      <c r="CK26" s="60">
        <f t="shared" si="21"/>
        <v>42.932153566530843</v>
      </c>
      <c r="CL26" s="60">
        <f t="shared" si="22"/>
        <v>38.061651106312688</v>
      </c>
      <c r="CM26" s="60">
        <f t="shared" si="23"/>
        <v>32.438291715375328</v>
      </c>
      <c r="CN26" s="68">
        <f t="shared" si="24"/>
        <v>1.7726274338160822E-2</v>
      </c>
      <c r="CO26" s="68">
        <f t="shared" si="25"/>
        <v>2.1624057069863561E-2</v>
      </c>
      <c r="CP26" s="68">
        <f t="shared" si="26"/>
        <v>2.3025562170439228E-2</v>
      </c>
      <c r="CQ26" s="68">
        <f t="shared" si="27"/>
        <v>1.3558734266902553E-2</v>
      </c>
      <c r="CR26" s="68">
        <f t="shared" si="28"/>
        <v>2.7422920989860648E-2</v>
      </c>
    </row>
    <row r="27" spans="1:96" s="7" customFormat="1" x14ac:dyDescent="0.3">
      <c r="A27" s="7" t="s">
        <v>229</v>
      </c>
      <c r="B27" s="7" t="s">
        <v>27</v>
      </c>
      <c r="C27" s="7" t="s">
        <v>253</v>
      </c>
      <c r="D27" s="7" t="s">
        <v>229</v>
      </c>
      <c r="E27" s="54">
        <v>371396</v>
      </c>
      <c r="F27" s="55">
        <v>325460</v>
      </c>
      <c r="G27" s="55">
        <v>284656</v>
      </c>
      <c r="H27" s="56">
        <v>265491</v>
      </c>
      <c r="I27" s="56">
        <v>289492</v>
      </c>
      <c r="J27" s="57">
        <v>1299672</v>
      </c>
      <c r="K27" s="58">
        <v>1155342</v>
      </c>
      <c r="L27" s="58">
        <v>1056751</v>
      </c>
      <c r="M27" s="59">
        <v>1090092</v>
      </c>
      <c r="N27" s="59">
        <v>921089</v>
      </c>
      <c r="O27" s="60">
        <v>3.4994237956251548</v>
      </c>
      <c r="P27" s="60">
        <v>3.5498740244576905</v>
      </c>
      <c r="Q27" s="61">
        <v>3.712379152380417</v>
      </c>
      <c r="R27" s="60">
        <v>4.1059470942517828</v>
      </c>
      <c r="S27" s="60">
        <v>3.181742500656322</v>
      </c>
      <c r="T27" s="62">
        <v>6.4149897554167612E-2</v>
      </c>
      <c r="U27" s="63">
        <v>6.8566596771686084E-2</v>
      </c>
      <c r="V27" s="63">
        <v>6.853892580311681E-2</v>
      </c>
      <c r="W27" s="62">
        <v>6.513238211506181E-2</v>
      </c>
      <c r="X27" s="62">
        <v>6.2354103269415616E-2</v>
      </c>
      <c r="Y27" s="56">
        <v>19443</v>
      </c>
      <c r="Z27" s="56">
        <v>303087</v>
      </c>
      <c r="AA27" s="56">
        <v>15073</v>
      </c>
      <c r="AB27" s="59">
        <v>1299672</v>
      </c>
      <c r="AC27" s="59">
        <v>1766598</v>
      </c>
      <c r="AD27" s="64">
        <v>18083</v>
      </c>
      <c r="AE27" s="64">
        <v>263729</v>
      </c>
      <c r="AF27" s="64">
        <v>13349</v>
      </c>
      <c r="AG27" s="57">
        <v>1155342</v>
      </c>
      <c r="AH27" s="57">
        <v>1772019</v>
      </c>
      <c r="AI27" s="55">
        <v>15978</v>
      </c>
      <c r="AJ27" s="55">
        <v>233123</v>
      </c>
      <c r="AK27" s="55">
        <v>12482</v>
      </c>
      <c r="AL27" s="58">
        <v>1056751</v>
      </c>
      <c r="AM27" s="58">
        <v>1284062</v>
      </c>
      <c r="AN27" s="55">
        <v>13658</v>
      </c>
      <c r="AO27" s="55">
        <v>209696</v>
      </c>
      <c r="AP27" s="55">
        <v>11064</v>
      </c>
      <c r="AQ27" s="58">
        <v>1090092</v>
      </c>
      <c r="AR27" s="58">
        <v>1636300</v>
      </c>
      <c r="AS27" s="56">
        <v>14077</v>
      </c>
      <c r="AT27" s="56">
        <v>225759</v>
      </c>
      <c r="AU27" s="56">
        <v>11241</v>
      </c>
      <c r="AV27" s="59">
        <v>921089</v>
      </c>
      <c r="AW27" s="59">
        <v>1127625</v>
      </c>
      <c r="AX27" s="65">
        <v>1118960</v>
      </c>
      <c r="AY27" s="65">
        <v>419714</v>
      </c>
      <c r="AZ27" s="65">
        <v>137801</v>
      </c>
      <c r="BA27" s="65">
        <v>90123</v>
      </c>
      <c r="BB27" s="66">
        <f t="shared" si="31"/>
        <v>1766598</v>
      </c>
      <c r="BC27" s="57">
        <v>466926</v>
      </c>
      <c r="BD27" s="57">
        <v>903631</v>
      </c>
      <c r="BE27" s="57">
        <v>72445</v>
      </c>
      <c r="BF27" s="57">
        <v>323596</v>
      </c>
      <c r="BG27" s="57">
        <v>0</v>
      </c>
      <c r="BH27" s="57">
        <v>0</v>
      </c>
      <c r="BI27" s="65">
        <f t="shared" si="29"/>
        <v>1766598</v>
      </c>
      <c r="BJ27" s="59">
        <v>53721</v>
      </c>
      <c r="BK27" s="59">
        <v>59317</v>
      </c>
      <c r="BL27" s="58">
        <v>63443</v>
      </c>
      <c r="BM27" s="58">
        <v>80665</v>
      </c>
      <c r="BN27" s="65">
        <v>91719</v>
      </c>
      <c r="BO27" s="62">
        <f t="shared" si="0"/>
        <v>6.2354103269415616E-2</v>
      </c>
      <c r="BP27" s="62">
        <f t="shared" si="1"/>
        <v>6.513238211506181E-2</v>
      </c>
      <c r="BQ27" s="62">
        <f t="shared" si="2"/>
        <v>6.853892580311681E-2</v>
      </c>
      <c r="BR27" s="62">
        <f t="shared" si="3"/>
        <v>6.8566596771686084E-2</v>
      </c>
      <c r="BS27" s="67">
        <f t="shared" si="4"/>
        <v>6.4149897554167612E-2</v>
      </c>
      <c r="BT27" s="62">
        <f t="shared" si="5"/>
        <v>1.2522907214660617</v>
      </c>
      <c r="BU27" s="62">
        <f t="shared" si="6"/>
        <v>1.2344540853217643</v>
      </c>
      <c r="BV27" s="62">
        <f t="shared" si="7"/>
        <v>1.2800833199807724</v>
      </c>
      <c r="BW27" s="62">
        <f t="shared" si="8"/>
        <v>1.3546333058656079</v>
      </c>
      <c r="BX27" s="67">
        <f t="shared" si="9"/>
        <v>1.2899223777615605</v>
      </c>
      <c r="BY27" s="60">
        <f t="shared" si="30"/>
        <v>4.079965804242577</v>
      </c>
      <c r="BZ27" s="60">
        <f t="shared" si="10"/>
        <v>5.1984396459636804</v>
      </c>
      <c r="CA27" s="60">
        <f t="shared" si="11"/>
        <v>4.5330190500293837</v>
      </c>
      <c r="CB27" s="60">
        <f t="shared" si="12"/>
        <v>4.3807924043241355</v>
      </c>
      <c r="CC27" s="60">
        <f t="shared" si="13"/>
        <v>4.2881152936285618</v>
      </c>
      <c r="CD27" s="60">
        <f t="shared" si="14"/>
        <v>81.94012988168312</v>
      </c>
      <c r="CE27" s="60">
        <f t="shared" si="15"/>
        <v>98.526030368763557</v>
      </c>
      <c r="CF27" s="60">
        <f t="shared" si="16"/>
        <v>84.661993270309239</v>
      </c>
      <c r="CG27" s="60">
        <f t="shared" si="17"/>
        <v>86.548954977900962</v>
      </c>
      <c r="CH27" s="60">
        <f t="shared" si="18"/>
        <v>86.225170835268358</v>
      </c>
      <c r="CI27" s="60">
        <f t="shared" si="19"/>
        <v>65.432194359593666</v>
      </c>
      <c r="CJ27" s="60">
        <f t="shared" si="20"/>
        <v>79.813442670962075</v>
      </c>
      <c r="CK27" s="60">
        <f t="shared" si="21"/>
        <v>66.137877080986357</v>
      </c>
      <c r="CL27" s="60">
        <f t="shared" si="22"/>
        <v>63.891057899684789</v>
      </c>
      <c r="CM27" s="60">
        <f t="shared" si="23"/>
        <v>66.845239932109237</v>
      </c>
      <c r="CN27" s="68">
        <f t="shared" si="24"/>
        <v>5.8323354203556874E-2</v>
      </c>
      <c r="CO27" s="68">
        <f t="shared" si="25"/>
        <v>5.4414673256936115E-2</v>
      </c>
      <c r="CP27" s="68">
        <f t="shared" si="26"/>
        <v>6.003590249737166E-2</v>
      </c>
      <c r="CQ27" s="68">
        <f t="shared" si="27"/>
        <v>6.9819153116566349E-2</v>
      </c>
      <c r="CR27" s="68">
        <f t="shared" si="28"/>
        <v>7.0570882499584514E-2</v>
      </c>
    </row>
    <row r="28" spans="1:96" s="7" customFormat="1" x14ac:dyDescent="0.3">
      <c r="A28" s="7" t="s">
        <v>229</v>
      </c>
      <c r="B28" s="7" t="s">
        <v>28</v>
      </c>
      <c r="C28" s="7" t="s">
        <v>254</v>
      </c>
      <c r="D28" s="7" t="s">
        <v>229</v>
      </c>
      <c r="E28" s="54">
        <v>295631</v>
      </c>
      <c r="F28" s="55">
        <v>292530</v>
      </c>
      <c r="G28" s="55">
        <v>272966</v>
      </c>
      <c r="H28" s="56">
        <v>258650</v>
      </c>
      <c r="I28" s="56">
        <v>257776</v>
      </c>
      <c r="J28" s="57">
        <v>1185653</v>
      </c>
      <c r="K28" s="58">
        <v>1036085</v>
      </c>
      <c r="L28" s="58">
        <v>896002</v>
      </c>
      <c r="M28" s="59">
        <v>832465</v>
      </c>
      <c r="N28" s="59">
        <v>836714</v>
      </c>
      <c r="O28" s="60">
        <v>4.0105841403641698</v>
      </c>
      <c r="P28" s="60">
        <v>3.5418076778450072</v>
      </c>
      <c r="Q28" s="61">
        <v>3.2824674135240288</v>
      </c>
      <c r="R28" s="60">
        <v>3.2184999033442878</v>
      </c>
      <c r="S28" s="60">
        <v>3.2458956613493886</v>
      </c>
      <c r="T28" s="62">
        <v>0.19012555274794693</v>
      </c>
      <c r="U28" s="63">
        <v>0.18049399118304246</v>
      </c>
      <c r="V28" s="63">
        <v>0.16386939906808459</v>
      </c>
      <c r="W28" s="62">
        <v>0.16892383800994676</v>
      </c>
      <c r="X28" s="62">
        <v>0.22431981253826536</v>
      </c>
      <c r="Y28" s="56">
        <v>48155</v>
      </c>
      <c r="Z28" s="56">
        <v>253280</v>
      </c>
      <c r="AA28" s="56">
        <v>14320</v>
      </c>
      <c r="AB28" s="59">
        <v>1185653</v>
      </c>
      <c r="AC28" s="59">
        <v>1249695</v>
      </c>
      <c r="AD28" s="64">
        <v>44832</v>
      </c>
      <c r="AE28" s="64">
        <v>248385</v>
      </c>
      <c r="AF28" s="64">
        <v>15010</v>
      </c>
      <c r="AG28" s="57">
        <v>1036085</v>
      </c>
      <c r="AH28" s="57">
        <v>1175413</v>
      </c>
      <c r="AI28" s="55">
        <v>39494</v>
      </c>
      <c r="AJ28" s="55">
        <v>241009</v>
      </c>
      <c r="AK28" s="55">
        <v>15011</v>
      </c>
      <c r="AL28" s="58">
        <v>896002</v>
      </c>
      <c r="AM28" s="58">
        <v>1213689</v>
      </c>
      <c r="AN28" s="55">
        <v>38517</v>
      </c>
      <c r="AO28" s="55">
        <v>228014</v>
      </c>
      <c r="AP28" s="55">
        <v>14934</v>
      </c>
      <c r="AQ28" s="58">
        <v>832465</v>
      </c>
      <c r="AR28" s="58">
        <v>1241589</v>
      </c>
      <c r="AS28" s="56">
        <v>50928</v>
      </c>
      <c r="AT28" s="56">
        <v>227033</v>
      </c>
      <c r="AU28" s="56">
        <v>14954</v>
      </c>
      <c r="AV28" s="59">
        <v>836714</v>
      </c>
      <c r="AW28" s="59">
        <v>920714</v>
      </c>
      <c r="AX28" s="65">
        <v>597552</v>
      </c>
      <c r="AY28" s="65">
        <v>483873</v>
      </c>
      <c r="AZ28" s="65">
        <v>168270</v>
      </c>
      <c r="BA28" s="65">
        <v>0</v>
      </c>
      <c r="BB28" s="66">
        <f t="shared" si="31"/>
        <v>1249695</v>
      </c>
      <c r="BC28" s="57">
        <v>64042</v>
      </c>
      <c r="BD28" s="57">
        <v>904100</v>
      </c>
      <c r="BE28" s="57">
        <v>62600</v>
      </c>
      <c r="BF28" s="57">
        <v>218953</v>
      </c>
      <c r="BG28" s="57">
        <v>0</v>
      </c>
      <c r="BH28" s="57">
        <v>0</v>
      </c>
      <c r="BI28" s="65">
        <f t="shared" si="29"/>
        <v>1249695</v>
      </c>
      <c r="BJ28" s="59">
        <v>46675</v>
      </c>
      <c r="BK28" s="59">
        <v>38690</v>
      </c>
      <c r="BL28" s="58">
        <v>51076</v>
      </c>
      <c r="BM28" s="58">
        <v>57333</v>
      </c>
      <c r="BN28" s="65">
        <v>61208</v>
      </c>
      <c r="BO28" s="62">
        <f t="shared" si="0"/>
        <v>0.22431981253826536</v>
      </c>
      <c r="BP28" s="62">
        <f t="shared" si="1"/>
        <v>0.16892383800994676</v>
      </c>
      <c r="BQ28" s="62">
        <f t="shared" si="2"/>
        <v>0.16386939906808459</v>
      </c>
      <c r="BR28" s="62">
        <f t="shared" si="3"/>
        <v>0.18049399118304246</v>
      </c>
      <c r="BS28" s="67">
        <f t="shared" si="4"/>
        <v>0.19012555274794693</v>
      </c>
      <c r="BT28" s="62">
        <f t="shared" si="5"/>
        <v>3.4056439748562259</v>
      </c>
      <c r="BU28" s="62">
        <f t="shared" si="6"/>
        <v>2.5791482523101648</v>
      </c>
      <c r="BV28" s="62">
        <f t="shared" si="7"/>
        <v>2.6310039304510027</v>
      </c>
      <c r="BW28" s="62">
        <f t="shared" si="8"/>
        <v>2.9868087941372417</v>
      </c>
      <c r="BX28" s="67">
        <f t="shared" si="9"/>
        <v>3.3627793296089385</v>
      </c>
      <c r="BY28" s="60">
        <f t="shared" si="30"/>
        <v>3.6854289904991786</v>
      </c>
      <c r="BZ28" s="60">
        <f t="shared" si="10"/>
        <v>3.6509381002920875</v>
      </c>
      <c r="CA28" s="60">
        <f t="shared" si="11"/>
        <v>3.7177117866967624</v>
      </c>
      <c r="CB28" s="60">
        <f t="shared" si="12"/>
        <v>4.1712865108601562</v>
      </c>
      <c r="CC28" s="60">
        <f t="shared" si="13"/>
        <v>4.6811947252053061</v>
      </c>
      <c r="CD28" s="60">
        <f t="shared" si="14"/>
        <v>55.952521064598102</v>
      </c>
      <c r="CE28" s="60">
        <f t="shared" si="15"/>
        <v>55.742935583232892</v>
      </c>
      <c r="CF28" s="60">
        <f t="shared" si="16"/>
        <v>59.689694224235559</v>
      </c>
      <c r="CG28" s="60">
        <f t="shared" si="17"/>
        <v>69.026315789473685</v>
      </c>
      <c r="CH28" s="60">
        <f t="shared" si="18"/>
        <v>82.796997206703907</v>
      </c>
      <c r="CI28" s="60">
        <f t="shared" si="19"/>
        <v>16.429351240967641</v>
      </c>
      <c r="CJ28" s="60">
        <f t="shared" si="20"/>
        <v>21.612924163356439</v>
      </c>
      <c r="CK28" s="60">
        <f t="shared" si="21"/>
        <v>22.687041069529549</v>
      </c>
      <c r="CL28" s="60">
        <f t="shared" si="22"/>
        <v>23.110389900071379</v>
      </c>
      <c r="CM28" s="60">
        <f t="shared" si="23"/>
        <v>24.621596926591216</v>
      </c>
      <c r="CN28" s="68">
        <f t="shared" si="24"/>
        <v>5.5783696699230563E-2</v>
      </c>
      <c r="CO28" s="68">
        <f t="shared" si="25"/>
        <v>4.6476428438432846E-2</v>
      </c>
      <c r="CP28" s="68">
        <f t="shared" si="26"/>
        <v>5.7004337043890525E-2</v>
      </c>
      <c r="CQ28" s="68">
        <f t="shared" si="27"/>
        <v>5.5336193459030868E-2</v>
      </c>
      <c r="CR28" s="68">
        <f t="shared" si="28"/>
        <v>5.1623873089344012E-2</v>
      </c>
    </row>
    <row r="29" spans="1:96" s="7" customFormat="1" x14ac:dyDescent="0.3">
      <c r="A29" s="7" t="s">
        <v>229</v>
      </c>
      <c r="B29" s="7" t="s">
        <v>29</v>
      </c>
      <c r="C29" s="7" t="s">
        <v>255</v>
      </c>
      <c r="D29" s="7" t="s">
        <v>229</v>
      </c>
      <c r="E29" s="54">
        <v>1657172</v>
      </c>
      <c r="F29" s="55">
        <v>1644502</v>
      </c>
      <c r="G29" s="55">
        <v>1605986</v>
      </c>
      <c r="H29" s="56">
        <v>1632580</v>
      </c>
      <c r="I29" s="56">
        <v>1838915</v>
      </c>
      <c r="J29" s="57">
        <v>6099725</v>
      </c>
      <c r="K29" s="58">
        <v>4995608</v>
      </c>
      <c r="L29" s="58">
        <v>4764637</v>
      </c>
      <c r="M29" s="59">
        <v>5055960</v>
      </c>
      <c r="N29" s="59">
        <v>4772594</v>
      </c>
      <c r="O29" s="60">
        <v>3.6808038031055315</v>
      </c>
      <c r="P29" s="60">
        <v>3.0377634080104494</v>
      </c>
      <c r="Q29" s="61">
        <v>2.9667985897760007</v>
      </c>
      <c r="R29" s="60">
        <v>3.0969140869053891</v>
      </c>
      <c r="S29" s="60">
        <v>2.5953314862296519</v>
      </c>
      <c r="T29" s="62">
        <v>5.315703776360961E-2</v>
      </c>
      <c r="U29" s="63">
        <v>5.1454541473348207E-2</v>
      </c>
      <c r="V29" s="63">
        <v>5.0966372454411019E-2</v>
      </c>
      <c r="W29" s="62">
        <v>4.6132701520666966E-2</v>
      </c>
      <c r="X29" s="62">
        <v>4.6544180784800118E-2</v>
      </c>
      <c r="Y29" s="56">
        <v>67742</v>
      </c>
      <c r="Z29" s="56">
        <v>1274375</v>
      </c>
      <c r="AA29" s="56">
        <v>54224</v>
      </c>
      <c r="AB29" s="59">
        <v>6099725</v>
      </c>
      <c r="AC29" s="59">
        <v>9125408</v>
      </c>
      <c r="AD29" s="64">
        <v>63447</v>
      </c>
      <c r="AE29" s="64">
        <v>1233069</v>
      </c>
      <c r="AF29" s="64">
        <v>52965</v>
      </c>
      <c r="AG29" s="57">
        <v>4995608</v>
      </c>
      <c r="AH29" s="57">
        <v>6993465</v>
      </c>
      <c r="AI29" s="55">
        <v>63483</v>
      </c>
      <c r="AJ29" s="55">
        <v>1245586</v>
      </c>
      <c r="AK29" s="55">
        <v>58405</v>
      </c>
      <c r="AL29" s="58">
        <v>4764637</v>
      </c>
      <c r="AM29" s="58">
        <v>5254072</v>
      </c>
      <c r="AN29" s="55">
        <v>57498</v>
      </c>
      <c r="AO29" s="55">
        <v>1246361</v>
      </c>
      <c r="AP29" s="55">
        <v>56864</v>
      </c>
      <c r="AQ29" s="58">
        <v>5055960</v>
      </c>
      <c r="AR29" s="58">
        <v>6998841</v>
      </c>
      <c r="AS29" s="56">
        <v>68298</v>
      </c>
      <c r="AT29" s="56">
        <v>1467380</v>
      </c>
      <c r="AU29" s="56">
        <v>65063</v>
      </c>
      <c r="AV29" s="59">
        <v>4772594</v>
      </c>
      <c r="AW29" s="59">
        <v>6929449</v>
      </c>
      <c r="AX29" s="65">
        <v>6067996</v>
      </c>
      <c r="AY29" s="65">
        <v>1241419</v>
      </c>
      <c r="AZ29" s="65">
        <v>887818</v>
      </c>
      <c r="BA29" s="65">
        <v>928175</v>
      </c>
      <c r="BB29" s="66">
        <f t="shared" si="31"/>
        <v>9125408</v>
      </c>
      <c r="BC29" s="57">
        <v>3025683</v>
      </c>
      <c r="BD29" s="57">
        <v>4225931</v>
      </c>
      <c r="BE29" s="57">
        <v>180881</v>
      </c>
      <c r="BF29" s="57">
        <v>764308</v>
      </c>
      <c r="BG29" s="57">
        <v>67759</v>
      </c>
      <c r="BH29" s="57">
        <v>860846</v>
      </c>
      <c r="BI29" s="65">
        <f t="shared" si="29"/>
        <v>9125408</v>
      </c>
      <c r="BJ29" s="59">
        <v>73098</v>
      </c>
      <c r="BK29" s="59">
        <v>71843</v>
      </c>
      <c r="BL29" s="58">
        <v>78611</v>
      </c>
      <c r="BM29" s="58">
        <v>74485</v>
      </c>
      <c r="BN29" s="65">
        <v>87830</v>
      </c>
      <c r="BO29" s="62">
        <f t="shared" si="0"/>
        <v>4.6544180784800118E-2</v>
      </c>
      <c r="BP29" s="62">
        <f t="shared" si="1"/>
        <v>4.6132701520666966E-2</v>
      </c>
      <c r="BQ29" s="62">
        <f t="shared" si="2"/>
        <v>5.0966372454411019E-2</v>
      </c>
      <c r="BR29" s="62">
        <f t="shared" si="3"/>
        <v>5.1454541473348207E-2</v>
      </c>
      <c r="BS29" s="67">
        <f t="shared" si="4"/>
        <v>5.315703776360961E-2</v>
      </c>
      <c r="BT29" s="62">
        <f t="shared" si="5"/>
        <v>1.0497210396077647</v>
      </c>
      <c r="BU29" s="62">
        <f t="shared" si="6"/>
        <v>1.0111494091164885</v>
      </c>
      <c r="BV29" s="62">
        <f t="shared" si="7"/>
        <v>1.0869446109066006</v>
      </c>
      <c r="BW29" s="62">
        <f t="shared" si="8"/>
        <v>1.1979042764089494</v>
      </c>
      <c r="BX29" s="67">
        <f t="shared" si="9"/>
        <v>1.2492992033048096</v>
      </c>
      <c r="BY29" s="60">
        <f t="shared" si="30"/>
        <v>3.2524594856138149</v>
      </c>
      <c r="BZ29" s="60">
        <f t="shared" si="10"/>
        <v>4.0565775084425777</v>
      </c>
      <c r="CA29" s="60">
        <f t="shared" si="11"/>
        <v>3.825217207001363</v>
      </c>
      <c r="CB29" s="60">
        <f t="shared" si="12"/>
        <v>4.0513612782415258</v>
      </c>
      <c r="CC29" s="60">
        <f t="shared" si="13"/>
        <v>4.7864443354585582</v>
      </c>
      <c r="CD29" s="60">
        <f t="shared" si="14"/>
        <v>73.353426678757515</v>
      </c>
      <c r="CE29" s="60">
        <f t="shared" si="15"/>
        <v>88.913196398424304</v>
      </c>
      <c r="CF29" s="60">
        <f t="shared" si="16"/>
        <v>81.579265473846419</v>
      </c>
      <c r="CG29" s="60">
        <f t="shared" si="17"/>
        <v>94.319040876050224</v>
      </c>
      <c r="CH29" s="60">
        <f t="shared" si="18"/>
        <v>112.49124004131012</v>
      </c>
      <c r="CI29" s="60">
        <f t="shared" si="19"/>
        <v>69.878971565785235</v>
      </c>
      <c r="CJ29" s="60">
        <f t="shared" si="20"/>
        <v>87.932797662527392</v>
      </c>
      <c r="CK29" s="60">
        <f t="shared" si="21"/>
        <v>75.053746672337482</v>
      </c>
      <c r="CL29" s="60">
        <f t="shared" si="22"/>
        <v>78.736709379482093</v>
      </c>
      <c r="CM29" s="60">
        <f t="shared" si="23"/>
        <v>90.043473768120222</v>
      </c>
      <c r="CN29" s="68">
        <f t="shared" si="24"/>
        <v>1.531619911519815E-2</v>
      </c>
      <c r="CO29" s="68">
        <f t="shared" si="25"/>
        <v>1.4209566531380786E-2</v>
      </c>
      <c r="CP29" s="68">
        <f t="shared" si="26"/>
        <v>1.6498843458588767E-2</v>
      </c>
      <c r="CQ29" s="68">
        <f t="shared" si="27"/>
        <v>1.4910097029230476E-2</v>
      </c>
      <c r="CR29" s="68">
        <f t="shared" si="28"/>
        <v>1.4399009791425024E-2</v>
      </c>
    </row>
    <row r="30" spans="1:96" x14ac:dyDescent="0.3">
      <c r="A30" s="7" t="s">
        <v>229</v>
      </c>
      <c r="B30" s="14" t="s">
        <v>71</v>
      </c>
      <c r="C30" s="14" t="s">
        <v>278</v>
      </c>
      <c r="D30" s="7" t="s">
        <v>229</v>
      </c>
      <c r="E30" s="54">
        <v>1881720</v>
      </c>
      <c r="F30" s="55">
        <v>1909486</v>
      </c>
      <c r="G30" s="55">
        <v>1725464</v>
      </c>
      <c r="H30" s="72">
        <v>1570302</v>
      </c>
      <c r="I30" s="72">
        <v>1629813</v>
      </c>
      <c r="J30" s="57">
        <v>6221029</v>
      </c>
      <c r="K30" s="58">
        <v>5790907</v>
      </c>
      <c r="L30" s="58">
        <v>5394562</v>
      </c>
      <c r="M30" s="73">
        <v>5103785</v>
      </c>
      <c r="N30" s="73">
        <v>5111863</v>
      </c>
      <c r="O30" s="60">
        <v>3.3060333099504708</v>
      </c>
      <c r="P30" s="60">
        <v>3.032704612654924</v>
      </c>
      <c r="Q30" s="61">
        <v>3.1264413514277898</v>
      </c>
      <c r="R30" s="61">
        <v>3.2501932749241864</v>
      </c>
      <c r="S30" s="61">
        <v>3.1364720983327534</v>
      </c>
      <c r="T30" s="63">
        <v>9.947642684196599E-2</v>
      </c>
      <c r="U30" s="63">
        <v>9.7724314870426335E-2</v>
      </c>
      <c r="V30" s="63">
        <v>9.3704867721394344E-2</v>
      </c>
      <c r="W30" s="62">
        <v>9.4698558086874218E-2</v>
      </c>
      <c r="X30" s="63">
        <v>0.10877411692675389</v>
      </c>
      <c r="Y30" s="72">
        <v>160888</v>
      </c>
      <c r="Z30" s="72">
        <v>1617348</v>
      </c>
      <c r="AA30" s="72">
        <v>67110</v>
      </c>
      <c r="AB30" s="73">
        <v>6221029</v>
      </c>
      <c r="AC30" s="73">
        <v>6902816</v>
      </c>
      <c r="AD30" s="64">
        <v>154607</v>
      </c>
      <c r="AE30" s="64">
        <v>1582073</v>
      </c>
      <c r="AF30" s="64">
        <v>67900</v>
      </c>
      <c r="AG30" s="57">
        <v>5790907</v>
      </c>
      <c r="AH30" s="57">
        <v>6322326</v>
      </c>
      <c r="AI30" s="55">
        <v>137031</v>
      </c>
      <c r="AJ30" s="55">
        <v>1462368</v>
      </c>
      <c r="AK30" s="55">
        <v>66338</v>
      </c>
      <c r="AL30" s="58">
        <v>5394562</v>
      </c>
      <c r="AM30" s="58">
        <v>9875448</v>
      </c>
      <c r="AN30" s="55">
        <v>126465</v>
      </c>
      <c r="AO30" s="55">
        <v>1335448</v>
      </c>
      <c r="AP30" s="55">
        <v>56687</v>
      </c>
      <c r="AQ30" s="58">
        <v>5103785</v>
      </c>
      <c r="AR30" s="58">
        <v>6270211</v>
      </c>
      <c r="AS30" s="72">
        <v>147458</v>
      </c>
      <c r="AT30" s="72">
        <v>1355635</v>
      </c>
      <c r="AU30" s="72">
        <v>60150</v>
      </c>
      <c r="AV30" s="73">
        <v>5111863</v>
      </c>
      <c r="AW30" s="73">
        <v>8587107</v>
      </c>
      <c r="AX30" s="65">
        <v>4076425</v>
      </c>
      <c r="AY30" s="65">
        <v>2397275</v>
      </c>
      <c r="AZ30" s="65">
        <v>398881</v>
      </c>
      <c r="BA30" s="65">
        <v>30235</v>
      </c>
      <c r="BB30" s="66">
        <f t="shared" si="31"/>
        <v>6902816</v>
      </c>
      <c r="BC30" s="57">
        <v>681787</v>
      </c>
      <c r="BD30" s="57">
        <v>3525416</v>
      </c>
      <c r="BE30" s="57">
        <v>835278</v>
      </c>
      <c r="BF30" s="57">
        <v>1537434</v>
      </c>
      <c r="BG30" s="57">
        <v>0</v>
      </c>
      <c r="BH30" s="57">
        <v>322901</v>
      </c>
      <c r="BI30" s="65">
        <f t="shared" si="29"/>
        <v>6902816</v>
      </c>
      <c r="BJ30" s="73">
        <v>134182</v>
      </c>
      <c r="BK30" s="73">
        <v>74967</v>
      </c>
      <c r="BL30" s="58">
        <v>125892</v>
      </c>
      <c r="BM30" s="58">
        <v>151453</v>
      </c>
      <c r="BN30" s="65">
        <v>157604</v>
      </c>
      <c r="BO30" s="62">
        <f t="shared" si="0"/>
        <v>0.10877411692675389</v>
      </c>
      <c r="BP30" s="62">
        <f t="shared" si="1"/>
        <v>9.4698558086874218E-2</v>
      </c>
      <c r="BQ30" s="62">
        <f t="shared" si="2"/>
        <v>9.3704867721394344E-2</v>
      </c>
      <c r="BR30" s="62">
        <f t="shared" si="3"/>
        <v>9.7724314870426335E-2</v>
      </c>
      <c r="BS30" s="67">
        <f t="shared" si="4"/>
        <v>9.947642684196599E-2</v>
      </c>
      <c r="BT30" s="62">
        <f t="shared" si="5"/>
        <v>2.4515045719035742</v>
      </c>
      <c r="BU30" s="62">
        <f t="shared" si="6"/>
        <v>2.2309347822252015</v>
      </c>
      <c r="BV30" s="62">
        <f t="shared" si="7"/>
        <v>2.0656486478338207</v>
      </c>
      <c r="BW30" s="62">
        <f t="shared" si="8"/>
        <v>2.2769808541973489</v>
      </c>
      <c r="BX30" s="67">
        <f t="shared" si="9"/>
        <v>2.3973774400238415</v>
      </c>
      <c r="BY30" s="60">
        <f t="shared" si="30"/>
        <v>3.7708254803099654</v>
      </c>
      <c r="BZ30" s="60">
        <f t="shared" si="10"/>
        <v>3.8217774110261127</v>
      </c>
      <c r="CA30" s="60">
        <f t="shared" si="11"/>
        <v>3.6889223505984812</v>
      </c>
      <c r="CB30" s="60">
        <f t="shared" si="12"/>
        <v>3.6603285689092728</v>
      </c>
      <c r="CC30" s="60">
        <f t="shared" si="13"/>
        <v>3.8464381196872908</v>
      </c>
      <c r="CD30" s="60">
        <f t="shared" si="14"/>
        <v>84.985253532834577</v>
      </c>
      <c r="CE30" s="60">
        <f t="shared" si="15"/>
        <v>90.03448762502866</v>
      </c>
      <c r="CF30" s="60">
        <f t="shared" si="16"/>
        <v>81.319334318188666</v>
      </c>
      <c r="CG30" s="60">
        <f t="shared" si="17"/>
        <v>85.285817378497796</v>
      </c>
      <c r="CH30" s="60">
        <f t="shared" si="18"/>
        <v>92.698986738191024</v>
      </c>
      <c r="CI30" s="60">
        <f t="shared" si="19"/>
        <v>34.666569463847331</v>
      </c>
      <c r="CJ30" s="60">
        <f t="shared" si="20"/>
        <v>40.357292531530462</v>
      </c>
      <c r="CK30" s="60">
        <f t="shared" si="21"/>
        <v>39.3674569987813</v>
      </c>
      <c r="CL30" s="60">
        <f t="shared" si="22"/>
        <v>37.455658540687033</v>
      </c>
      <c r="CM30" s="60">
        <f t="shared" si="23"/>
        <v>38.666830341604097</v>
      </c>
      <c r="CN30" s="68">
        <f t="shared" si="24"/>
        <v>2.6249138523469818E-2</v>
      </c>
      <c r="CO30" s="68">
        <f t="shared" si="25"/>
        <v>1.4688510585771149E-2</v>
      </c>
      <c r="CP30" s="68">
        <f t="shared" si="26"/>
        <v>2.3336834389891155E-2</v>
      </c>
      <c r="CQ30" s="68">
        <f t="shared" si="27"/>
        <v>2.6153588721075989E-2</v>
      </c>
      <c r="CR30" s="68">
        <f t="shared" si="28"/>
        <v>2.5334072546519232E-2</v>
      </c>
    </row>
    <row r="31" spans="1:96" x14ac:dyDescent="0.3">
      <c r="A31" s="7" t="s">
        <v>229</v>
      </c>
      <c r="B31" s="14" t="s">
        <v>74</v>
      </c>
      <c r="C31" s="14" t="s">
        <v>279</v>
      </c>
      <c r="D31" s="7" t="s">
        <v>229</v>
      </c>
      <c r="E31" s="54">
        <v>495148</v>
      </c>
      <c r="F31" s="55">
        <v>508564</v>
      </c>
      <c r="G31" s="55">
        <v>468210</v>
      </c>
      <c r="H31" s="72">
        <v>394666</v>
      </c>
      <c r="I31" s="72">
        <v>454078</v>
      </c>
      <c r="J31" s="57">
        <v>2076230</v>
      </c>
      <c r="K31" s="58">
        <v>1867474</v>
      </c>
      <c r="L31" s="58">
        <v>1800934</v>
      </c>
      <c r="M31" s="73">
        <v>1830994</v>
      </c>
      <c r="N31" s="73">
        <v>1809160</v>
      </c>
      <c r="O31" s="60">
        <v>4.1931503308101821</v>
      </c>
      <c r="P31" s="60">
        <v>3.6720530749325553</v>
      </c>
      <c r="Q31" s="61">
        <v>3.8464236133358964</v>
      </c>
      <c r="R31" s="61">
        <v>4.6393507421465241</v>
      </c>
      <c r="S31" s="61">
        <v>3.9842494020851045</v>
      </c>
      <c r="T31" s="63">
        <v>6.1394957182919277E-2</v>
      </c>
      <c r="U31" s="63">
        <v>5.7919771527713472E-2</v>
      </c>
      <c r="V31" s="63">
        <v>5.4020451683496756E-2</v>
      </c>
      <c r="W31" s="62">
        <v>5.6932524302881031E-2</v>
      </c>
      <c r="X31" s="63">
        <v>6.871551443261556E-2</v>
      </c>
      <c r="Y31" s="72">
        <v>24498</v>
      </c>
      <c r="Z31" s="72">
        <v>399023</v>
      </c>
      <c r="AA31" s="72">
        <v>20132</v>
      </c>
      <c r="AB31" s="73">
        <v>2076230</v>
      </c>
      <c r="AC31" s="73">
        <v>2086961</v>
      </c>
      <c r="AD31" s="64">
        <v>23769</v>
      </c>
      <c r="AE31" s="64">
        <v>410378</v>
      </c>
      <c r="AF31" s="64">
        <v>19765</v>
      </c>
      <c r="AG31" s="57">
        <v>1867474</v>
      </c>
      <c r="AH31" s="57">
        <v>3486937</v>
      </c>
      <c r="AI31" s="55">
        <v>20291</v>
      </c>
      <c r="AJ31" s="55">
        <v>375617</v>
      </c>
      <c r="AK31" s="55">
        <v>17004</v>
      </c>
      <c r="AL31" s="58">
        <v>1800934</v>
      </c>
      <c r="AM31" s="58">
        <v>1939275</v>
      </c>
      <c r="AN31" s="55">
        <v>18700</v>
      </c>
      <c r="AO31" s="55">
        <v>328459</v>
      </c>
      <c r="AP31" s="55">
        <v>16405</v>
      </c>
      <c r="AQ31" s="58">
        <v>1830994</v>
      </c>
      <c r="AR31" s="58">
        <v>1941644</v>
      </c>
      <c r="AS31" s="72">
        <v>25941</v>
      </c>
      <c r="AT31" s="72">
        <v>377513</v>
      </c>
      <c r="AU31" s="72">
        <v>19090</v>
      </c>
      <c r="AV31" s="73">
        <v>1809160</v>
      </c>
      <c r="AW31" s="73">
        <v>2318583</v>
      </c>
      <c r="AX31" s="65">
        <v>1113316</v>
      </c>
      <c r="AY31" s="65">
        <v>499563</v>
      </c>
      <c r="AZ31" s="65">
        <v>444961</v>
      </c>
      <c r="BA31" s="65">
        <v>29121</v>
      </c>
      <c r="BB31" s="66">
        <f t="shared" si="31"/>
        <v>2086961</v>
      </c>
      <c r="BC31" s="57">
        <v>10731</v>
      </c>
      <c r="BD31" s="57">
        <v>1608480</v>
      </c>
      <c r="BE31" s="57">
        <v>130552</v>
      </c>
      <c r="BF31" s="57">
        <v>324360</v>
      </c>
      <c r="BG31" s="57">
        <v>12838</v>
      </c>
      <c r="BH31" s="57">
        <v>0</v>
      </c>
      <c r="BI31" s="65">
        <f t="shared" si="29"/>
        <v>2086961</v>
      </c>
      <c r="BJ31" s="73">
        <v>0</v>
      </c>
      <c r="BK31" s="73">
        <v>0</v>
      </c>
      <c r="BL31" s="58">
        <v>0</v>
      </c>
      <c r="BM31" s="58">
        <v>0</v>
      </c>
      <c r="BN31" s="65">
        <v>0</v>
      </c>
      <c r="BO31" s="62">
        <f t="shared" si="0"/>
        <v>6.871551443261556E-2</v>
      </c>
      <c r="BP31" s="62">
        <f t="shared" si="1"/>
        <v>5.6932524302881031E-2</v>
      </c>
      <c r="BQ31" s="62">
        <f t="shared" si="2"/>
        <v>5.4020451683496756E-2</v>
      </c>
      <c r="BR31" s="62">
        <f t="shared" si="3"/>
        <v>5.7919771527713472E-2</v>
      </c>
      <c r="BS31" s="67">
        <f t="shared" si="4"/>
        <v>6.1394957182919277E-2</v>
      </c>
      <c r="BT31" s="62">
        <f t="shared" si="5"/>
        <v>1.3588789942378208</v>
      </c>
      <c r="BU31" s="62">
        <f t="shared" si="6"/>
        <v>1.1398963730569949</v>
      </c>
      <c r="BV31" s="62">
        <f t="shared" si="7"/>
        <v>1.193307457068925</v>
      </c>
      <c r="BW31" s="62">
        <f t="shared" si="8"/>
        <v>1.2025803187452568</v>
      </c>
      <c r="BX31" s="67">
        <f t="shared" si="9"/>
        <v>1.2168686667991258</v>
      </c>
      <c r="BY31" s="60">
        <f t="shared" si="30"/>
        <v>4.7923117879384289</v>
      </c>
      <c r="BZ31" s="60">
        <f t="shared" si="10"/>
        <v>5.5744978825363285</v>
      </c>
      <c r="CA31" s="60">
        <f t="shared" si="11"/>
        <v>4.7946019482611275</v>
      </c>
      <c r="CB31" s="60">
        <f t="shared" si="12"/>
        <v>4.5506191852389746</v>
      </c>
      <c r="CC31" s="60">
        <f t="shared" si="13"/>
        <v>5.2032840212218341</v>
      </c>
      <c r="CD31" s="60">
        <f t="shared" si="14"/>
        <v>94.770036668412786</v>
      </c>
      <c r="CE31" s="60">
        <f t="shared" si="15"/>
        <v>111.61194757695824</v>
      </c>
      <c r="CF31" s="60">
        <f t="shared" si="16"/>
        <v>105.91237355916255</v>
      </c>
      <c r="CG31" s="60">
        <f t="shared" si="17"/>
        <v>94.483885656463443</v>
      </c>
      <c r="CH31" s="60">
        <f t="shared" si="18"/>
        <v>103.13083647923703</v>
      </c>
      <c r="CI31" s="60">
        <f t="shared" si="19"/>
        <v>69.741336108862413</v>
      </c>
      <c r="CJ31" s="60">
        <f t="shared" si="20"/>
        <v>97.914117647058831</v>
      </c>
      <c r="CK31" s="60">
        <f t="shared" si="21"/>
        <v>88.755310236065256</v>
      </c>
      <c r="CL31" s="60">
        <f t="shared" si="22"/>
        <v>78.567630106441158</v>
      </c>
      <c r="CM31" s="60">
        <f t="shared" si="23"/>
        <v>84.751000081639319</v>
      </c>
      <c r="CN31" s="68">
        <f t="shared" si="24"/>
        <v>0</v>
      </c>
      <c r="CO31" s="68">
        <f t="shared" si="25"/>
        <v>0</v>
      </c>
      <c r="CP31" s="68">
        <f t="shared" si="26"/>
        <v>0</v>
      </c>
      <c r="CQ31" s="68">
        <f t="shared" si="27"/>
        <v>0</v>
      </c>
      <c r="CR31" s="68">
        <f t="shared" si="28"/>
        <v>0</v>
      </c>
    </row>
    <row r="32" spans="1:96" x14ac:dyDescent="0.3">
      <c r="A32" s="7" t="s">
        <v>229</v>
      </c>
      <c r="B32" s="14" t="s">
        <v>76</v>
      </c>
      <c r="C32" s="14" t="s">
        <v>280</v>
      </c>
      <c r="D32" s="7" t="s">
        <v>229</v>
      </c>
      <c r="E32" s="54">
        <v>1189845</v>
      </c>
      <c r="F32" s="55">
        <v>1230101</v>
      </c>
      <c r="G32" s="55">
        <v>1075866</v>
      </c>
      <c r="H32" s="72">
        <v>1050334</v>
      </c>
      <c r="I32" s="72">
        <v>960922</v>
      </c>
      <c r="J32" s="57">
        <v>4014155</v>
      </c>
      <c r="K32" s="58">
        <v>3741199</v>
      </c>
      <c r="L32" s="58">
        <v>3750949</v>
      </c>
      <c r="M32" s="73">
        <v>3653430</v>
      </c>
      <c r="N32" s="73">
        <v>2968830</v>
      </c>
      <c r="O32" s="60">
        <v>3.3736789245658048</v>
      </c>
      <c r="P32" s="60">
        <v>3.0413754642911437</v>
      </c>
      <c r="Q32" s="61">
        <v>3.4864462674719716</v>
      </c>
      <c r="R32" s="61">
        <v>3.4783506960642994</v>
      </c>
      <c r="S32" s="61">
        <v>3.0895639812596651</v>
      </c>
      <c r="T32" s="63">
        <v>0.18676603543066586</v>
      </c>
      <c r="U32" s="63">
        <v>0.18682817750953526</v>
      </c>
      <c r="V32" s="63">
        <v>0.17568274937090986</v>
      </c>
      <c r="W32" s="62">
        <v>0.14416112290966371</v>
      </c>
      <c r="X32" s="63">
        <v>0.14839270012997935</v>
      </c>
      <c r="Y32" s="72">
        <v>191085</v>
      </c>
      <c r="Z32" s="72">
        <v>1023125</v>
      </c>
      <c r="AA32" s="72">
        <v>52604</v>
      </c>
      <c r="AB32" s="73">
        <v>4014155</v>
      </c>
      <c r="AC32" s="73">
        <v>4014155</v>
      </c>
      <c r="AD32" s="64">
        <v>202694</v>
      </c>
      <c r="AE32" s="64">
        <v>1084922</v>
      </c>
      <c r="AF32" s="64">
        <v>53249</v>
      </c>
      <c r="AG32" s="57">
        <v>3741199</v>
      </c>
      <c r="AH32" s="57">
        <v>3741199</v>
      </c>
      <c r="AI32" s="55">
        <v>167140</v>
      </c>
      <c r="AJ32" s="55">
        <v>951374</v>
      </c>
      <c r="AK32" s="55">
        <v>48262</v>
      </c>
      <c r="AL32" s="58">
        <v>3750949</v>
      </c>
      <c r="AM32" s="58">
        <v>3858526</v>
      </c>
      <c r="AN32" s="55">
        <v>133250</v>
      </c>
      <c r="AO32" s="55">
        <v>924313</v>
      </c>
      <c r="AP32" s="55">
        <v>45995</v>
      </c>
      <c r="AQ32" s="58">
        <v>3653430</v>
      </c>
      <c r="AR32" s="58">
        <v>3969431</v>
      </c>
      <c r="AS32" s="72">
        <v>124213</v>
      </c>
      <c r="AT32" s="72">
        <v>837056</v>
      </c>
      <c r="AU32" s="72">
        <v>43568</v>
      </c>
      <c r="AV32" s="73">
        <v>2968830</v>
      </c>
      <c r="AW32" s="73">
        <v>3438649</v>
      </c>
      <c r="AX32" s="65">
        <v>1493519</v>
      </c>
      <c r="AY32" s="65">
        <v>1135498</v>
      </c>
      <c r="AZ32" s="65">
        <v>1385138</v>
      </c>
      <c r="BA32" s="65">
        <v>0</v>
      </c>
      <c r="BB32" s="66">
        <f t="shared" si="31"/>
        <v>4014155</v>
      </c>
      <c r="BC32" s="57">
        <v>0</v>
      </c>
      <c r="BD32" s="57">
        <v>1798051</v>
      </c>
      <c r="BE32" s="57">
        <v>380687</v>
      </c>
      <c r="BF32" s="57">
        <v>516114</v>
      </c>
      <c r="BG32" s="57">
        <v>0</v>
      </c>
      <c r="BH32" s="57">
        <v>1319303</v>
      </c>
      <c r="BI32" s="65">
        <f t="shared" si="29"/>
        <v>4014155</v>
      </c>
      <c r="BJ32" s="73">
        <v>64015</v>
      </c>
      <c r="BK32" s="73">
        <v>49123</v>
      </c>
      <c r="BL32" s="58">
        <v>27080</v>
      </c>
      <c r="BM32" s="58">
        <v>83108</v>
      </c>
      <c r="BN32" s="65">
        <v>100619</v>
      </c>
      <c r="BO32" s="62">
        <f t="shared" si="0"/>
        <v>0.14839270012997935</v>
      </c>
      <c r="BP32" s="62">
        <f t="shared" si="1"/>
        <v>0.14416112290966371</v>
      </c>
      <c r="BQ32" s="62">
        <f t="shared" si="2"/>
        <v>0.17568274937090986</v>
      </c>
      <c r="BR32" s="62">
        <f t="shared" si="3"/>
        <v>0.18682817750953526</v>
      </c>
      <c r="BS32" s="67">
        <f t="shared" si="4"/>
        <v>0.18676603543066586</v>
      </c>
      <c r="BT32" s="62">
        <f t="shared" si="5"/>
        <v>2.8510145060594931</v>
      </c>
      <c r="BU32" s="62">
        <f t="shared" si="6"/>
        <v>2.8970540276116967</v>
      </c>
      <c r="BV32" s="62">
        <f t="shared" si="7"/>
        <v>3.4631801417264101</v>
      </c>
      <c r="BW32" s="62">
        <f t="shared" si="8"/>
        <v>3.806531578057804</v>
      </c>
      <c r="BX32" s="67">
        <f t="shared" si="9"/>
        <v>3.6325184396623831</v>
      </c>
      <c r="BY32" s="60">
        <f t="shared" si="30"/>
        <v>3.5467519496903432</v>
      </c>
      <c r="BZ32" s="60">
        <f t="shared" si="10"/>
        <v>3.9525896530720654</v>
      </c>
      <c r="CA32" s="60">
        <f t="shared" si="11"/>
        <v>3.9426650297359398</v>
      </c>
      <c r="CB32" s="60">
        <f t="shared" si="12"/>
        <v>3.448357577779785</v>
      </c>
      <c r="CC32" s="60">
        <f t="shared" si="13"/>
        <v>3.9234257788637752</v>
      </c>
      <c r="CD32" s="60">
        <f t="shared" si="14"/>
        <v>68.142443995593098</v>
      </c>
      <c r="CE32" s="60">
        <f t="shared" si="15"/>
        <v>79.431025111425157</v>
      </c>
      <c r="CF32" s="60">
        <f t="shared" si="16"/>
        <v>77.720546185404672</v>
      </c>
      <c r="CG32" s="60">
        <f t="shared" si="17"/>
        <v>70.258577625870913</v>
      </c>
      <c r="CH32" s="60">
        <f t="shared" si="18"/>
        <v>76.308930879781002</v>
      </c>
      <c r="CI32" s="60">
        <f t="shared" si="19"/>
        <v>23.901121460716674</v>
      </c>
      <c r="CJ32" s="60">
        <f t="shared" si="20"/>
        <v>27.417861163227016</v>
      </c>
      <c r="CK32" s="60">
        <f t="shared" si="21"/>
        <v>22.441958836903193</v>
      </c>
      <c r="CL32" s="60">
        <f t="shared" si="22"/>
        <v>18.457374169931029</v>
      </c>
      <c r="CM32" s="60">
        <f t="shared" si="23"/>
        <v>21.007169584216449</v>
      </c>
      <c r="CN32" s="68">
        <f t="shared" si="24"/>
        <v>2.1562366319391815E-2</v>
      </c>
      <c r="CO32" s="68">
        <f t="shared" si="25"/>
        <v>1.3445720870524411E-2</v>
      </c>
      <c r="CP32" s="68">
        <f t="shared" si="26"/>
        <v>7.2195063169347281E-3</v>
      </c>
      <c r="CQ32" s="68">
        <f t="shared" si="27"/>
        <v>2.2214268741117486E-2</v>
      </c>
      <c r="CR32" s="68">
        <f t="shared" si="28"/>
        <v>2.5066047524323301E-2</v>
      </c>
    </row>
    <row r="33" spans="1:96" x14ac:dyDescent="0.3">
      <c r="A33" s="7" t="s">
        <v>229</v>
      </c>
      <c r="B33" s="14" t="s">
        <v>78</v>
      </c>
      <c r="C33" s="14" t="s">
        <v>281</v>
      </c>
      <c r="D33" s="7" t="s">
        <v>229</v>
      </c>
      <c r="E33" s="54">
        <v>251300</v>
      </c>
      <c r="F33" s="55">
        <v>476591</v>
      </c>
      <c r="G33" s="55">
        <v>502351</v>
      </c>
      <c r="H33" s="72">
        <v>287794</v>
      </c>
      <c r="I33" s="72">
        <v>200901</v>
      </c>
      <c r="J33" s="57">
        <v>1183908</v>
      </c>
      <c r="K33" s="58">
        <v>1171907</v>
      </c>
      <c r="L33" s="58">
        <v>1059122</v>
      </c>
      <c r="M33" s="73">
        <v>907936</v>
      </c>
      <c r="N33" s="73">
        <v>578996</v>
      </c>
      <c r="O33" s="60">
        <v>4.7111341026661364</v>
      </c>
      <c r="P33" s="60">
        <v>2.4589364885195062</v>
      </c>
      <c r="Q33" s="61">
        <v>2.1083306293806521</v>
      </c>
      <c r="R33" s="61">
        <v>3.1548121225598864</v>
      </c>
      <c r="S33" s="61">
        <v>2.8819966052931543</v>
      </c>
      <c r="T33" s="63">
        <v>6.5998435538738603E-2</v>
      </c>
      <c r="U33" s="63">
        <v>8.7918347636718241E-2</v>
      </c>
      <c r="V33" s="63">
        <v>7.4215912085897298E-2</v>
      </c>
      <c r="W33" s="62">
        <v>7.3010690483171797E-2</v>
      </c>
      <c r="X33" s="63">
        <v>7.9851744510088057E-2</v>
      </c>
      <c r="Y33" s="72">
        <v>14512</v>
      </c>
      <c r="Z33" s="72">
        <v>219884</v>
      </c>
      <c r="AA33" s="72">
        <v>10190</v>
      </c>
      <c r="AB33" s="73">
        <v>1183908</v>
      </c>
      <c r="AC33" s="73">
        <v>1201913</v>
      </c>
      <c r="AD33" s="64">
        <v>37505</v>
      </c>
      <c r="AE33" s="64">
        <v>426589</v>
      </c>
      <c r="AF33" s="64">
        <v>19594</v>
      </c>
      <c r="AG33" s="57">
        <v>1171907</v>
      </c>
      <c r="AH33" s="57">
        <v>1171907</v>
      </c>
      <c r="AI33" s="55">
        <v>32383</v>
      </c>
      <c r="AJ33" s="55">
        <v>436335</v>
      </c>
      <c r="AK33" s="55">
        <v>20124</v>
      </c>
      <c r="AL33" s="58">
        <v>1059122</v>
      </c>
      <c r="AM33" s="58">
        <v>1059122</v>
      </c>
      <c r="AN33" s="55">
        <v>18426</v>
      </c>
      <c r="AO33" s="55">
        <v>252374</v>
      </c>
      <c r="AP33" s="55">
        <v>11930</v>
      </c>
      <c r="AQ33" s="58">
        <v>907936</v>
      </c>
      <c r="AR33" s="58">
        <v>1018007</v>
      </c>
      <c r="AS33" s="72">
        <v>14327</v>
      </c>
      <c r="AT33" s="72">
        <v>179420</v>
      </c>
      <c r="AU33" s="72">
        <v>9055</v>
      </c>
      <c r="AV33" s="73">
        <v>578996</v>
      </c>
      <c r="AW33" s="73">
        <v>1070937</v>
      </c>
      <c r="AX33" s="65">
        <v>500287</v>
      </c>
      <c r="AY33" s="65">
        <v>652581</v>
      </c>
      <c r="AZ33" s="65">
        <v>49045</v>
      </c>
      <c r="BA33" s="65">
        <v>0</v>
      </c>
      <c r="BB33" s="66">
        <f>SUM(AX33:BA33)</f>
        <v>1201913</v>
      </c>
      <c r="BC33" s="57">
        <v>18005</v>
      </c>
      <c r="BD33" s="57">
        <v>704377</v>
      </c>
      <c r="BE33" s="57">
        <v>207612</v>
      </c>
      <c r="BF33" s="57">
        <v>271919</v>
      </c>
      <c r="BG33" s="57">
        <v>0</v>
      </c>
      <c r="BH33" s="57">
        <v>0</v>
      </c>
      <c r="BI33" s="65">
        <f t="shared" si="29"/>
        <v>1201913</v>
      </c>
      <c r="BJ33" s="73">
        <v>8860</v>
      </c>
      <c r="BK33" s="73">
        <v>19377</v>
      </c>
      <c r="BL33" s="58">
        <v>21981</v>
      </c>
      <c r="BM33" s="58">
        <v>33476</v>
      </c>
      <c r="BN33" s="65">
        <v>41043</v>
      </c>
      <c r="BO33" s="62">
        <f t="shared" si="0"/>
        <v>7.9851744510088057E-2</v>
      </c>
      <c r="BP33" s="62">
        <f t="shared" si="1"/>
        <v>7.3010690483171797E-2</v>
      </c>
      <c r="BQ33" s="62">
        <f t="shared" si="2"/>
        <v>7.4215912085897298E-2</v>
      </c>
      <c r="BR33" s="62">
        <f t="shared" si="3"/>
        <v>8.7918347636718241E-2</v>
      </c>
      <c r="BS33" s="67">
        <f t="shared" si="4"/>
        <v>6.5998435538738603E-2</v>
      </c>
      <c r="BT33" s="62">
        <f t="shared" si="5"/>
        <v>1.5822197680839316</v>
      </c>
      <c r="BU33" s="62">
        <f t="shared" si="6"/>
        <v>1.544509639564124</v>
      </c>
      <c r="BV33" s="62">
        <f t="shared" si="7"/>
        <v>1.6091731266149871</v>
      </c>
      <c r="BW33" s="62">
        <f t="shared" si="8"/>
        <v>1.9141063590895171</v>
      </c>
      <c r="BX33" s="67">
        <f t="shared" si="9"/>
        <v>1.4241413150147204</v>
      </c>
      <c r="BY33" s="60">
        <f t="shared" si="30"/>
        <v>3.2270426931222831</v>
      </c>
      <c r="BZ33" s="60">
        <f t="shared" si="10"/>
        <v>3.5975813673357795</v>
      </c>
      <c r="CA33" s="60">
        <f t="shared" si="11"/>
        <v>2.427313875806433</v>
      </c>
      <c r="CB33" s="60">
        <f t="shared" si="12"/>
        <v>2.7471570996908032</v>
      </c>
      <c r="CC33" s="60">
        <f t="shared" si="13"/>
        <v>5.3842389623619731</v>
      </c>
      <c r="CD33" s="60">
        <f t="shared" si="14"/>
        <v>63.942131419105465</v>
      </c>
      <c r="CE33" s="60">
        <f t="shared" si="15"/>
        <v>76.105280804694047</v>
      </c>
      <c r="CF33" s="60">
        <f t="shared" si="16"/>
        <v>52.629795269330153</v>
      </c>
      <c r="CG33" s="60">
        <f t="shared" si="17"/>
        <v>59.809482494641216</v>
      </c>
      <c r="CH33" s="60">
        <f t="shared" si="18"/>
        <v>116.18331697742885</v>
      </c>
      <c r="CI33" s="60">
        <f t="shared" si="19"/>
        <v>40.412926642004606</v>
      </c>
      <c r="CJ33" s="60">
        <f t="shared" si="20"/>
        <v>49.274720503636168</v>
      </c>
      <c r="CK33" s="60">
        <f t="shared" si="21"/>
        <v>32.706111231201554</v>
      </c>
      <c r="CL33" s="60">
        <f t="shared" si="22"/>
        <v>31.246687108385547</v>
      </c>
      <c r="CM33" s="60">
        <f t="shared" si="23"/>
        <v>81.58131201764057</v>
      </c>
      <c r="CN33" s="68">
        <f t="shared" si="24"/>
        <v>1.5302350966155207E-2</v>
      </c>
      <c r="CO33" s="68">
        <f t="shared" si="25"/>
        <v>2.1341812638776301E-2</v>
      </c>
      <c r="CP33" s="68">
        <f t="shared" si="26"/>
        <v>2.07539830161209E-2</v>
      </c>
      <c r="CQ33" s="68">
        <f t="shared" si="27"/>
        <v>2.8565406640629332E-2</v>
      </c>
      <c r="CR33" s="68">
        <f t="shared" si="28"/>
        <v>3.4667389695820956E-2</v>
      </c>
    </row>
    <row r="34" spans="1:96" x14ac:dyDescent="0.3">
      <c r="A34" s="7" t="s">
        <v>229</v>
      </c>
      <c r="B34" s="14" t="s">
        <v>81</v>
      </c>
      <c r="C34" s="14" t="s">
        <v>282</v>
      </c>
      <c r="D34" s="7" t="s">
        <v>229</v>
      </c>
      <c r="E34" s="54">
        <v>396215</v>
      </c>
      <c r="F34" s="55">
        <v>604672</v>
      </c>
      <c r="G34" s="55">
        <v>491241</v>
      </c>
      <c r="H34" s="72">
        <v>390699</v>
      </c>
      <c r="I34" s="72">
        <v>464516</v>
      </c>
      <c r="J34" s="57">
        <v>2679011</v>
      </c>
      <c r="K34" s="58">
        <v>2802559</v>
      </c>
      <c r="L34" s="58">
        <v>2668959</v>
      </c>
      <c r="M34" s="73">
        <v>2252391</v>
      </c>
      <c r="N34" s="73">
        <v>2313104</v>
      </c>
      <c r="O34" s="60">
        <v>6.7615082720240274</v>
      </c>
      <c r="P34" s="60">
        <v>4.6348416993014396</v>
      </c>
      <c r="Q34" s="61">
        <v>5.4330949574648697</v>
      </c>
      <c r="R34" s="61">
        <v>5.7650288329378885</v>
      </c>
      <c r="S34" s="61">
        <v>4.9796002721111865</v>
      </c>
      <c r="T34" s="63">
        <v>0.17550834670562596</v>
      </c>
      <c r="U34" s="63">
        <v>0.14070600179180581</v>
      </c>
      <c r="V34" s="63">
        <v>0.13048463028359131</v>
      </c>
      <c r="W34" s="62">
        <v>0.14535920107014363</v>
      </c>
      <c r="X34" s="63">
        <v>0.14936881076068154</v>
      </c>
      <c r="Y34" s="72">
        <v>58624</v>
      </c>
      <c r="Z34" s="72">
        <v>334024</v>
      </c>
      <c r="AA34" s="72">
        <v>25774</v>
      </c>
      <c r="AB34" s="73">
        <v>2679011</v>
      </c>
      <c r="AC34" s="73">
        <v>3278975</v>
      </c>
      <c r="AD34" s="64">
        <v>74287</v>
      </c>
      <c r="AE34" s="64">
        <v>527959</v>
      </c>
      <c r="AF34" s="64">
        <v>37599</v>
      </c>
      <c r="AG34" s="57">
        <v>2802559</v>
      </c>
      <c r="AH34" s="57">
        <v>2822514</v>
      </c>
      <c r="AI34" s="55">
        <v>56792</v>
      </c>
      <c r="AJ34" s="55">
        <v>435239</v>
      </c>
      <c r="AK34" s="55">
        <v>35357</v>
      </c>
      <c r="AL34" s="58">
        <v>2668959</v>
      </c>
      <c r="AM34" s="58">
        <v>2668959</v>
      </c>
      <c r="AN34" s="55">
        <v>49008</v>
      </c>
      <c r="AO34" s="55">
        <v>337151</v>
      </c>
      <c r="AP34" s="55">
        <v>31380</v>
      </c>
      <c r="AQ34" s="58">
        <v>2252391</v>
      </c>
      <c r="AR34" s="58">
        <v>2643631</v>
      </c>
      <c r="AS34" s="72">
        <v>61043</v>
      </c>
      <c r="AT34" s="72">
        <v>408673</v>
      </c>
      <c r="AU34" s="72">
        <v>31849</v>
      </c>
      <c r="AV34" s="73">
        <v>2313104</v>
      </c>
      <c r="AW34" s="73">
        <v>2739619</v>
      </c>
      <c r="AX34" s="65">
        <v>1748464</v>
      </c>
      <c r="AY34" s="65">
        <v>672305</v>
      </c>
      <c r="AZ34" s="65">
        <v>17104</v>
      </c>
      <c r="BA34" s="65">
        <v>841102</v>
      </c>
      <c r="BB34" s="66">
        <f t="shared" si="31"/>
        <v>3278975</v>
      </c>
      <c r="BC34" s="57">
        <v>599964</v>
      </c>
      <c r="BD34" s="57">
        <v>1939615</v>
      </c>
      <c r="BE34" s="57">
        <v>167698</v>
      </c>
      <c r="BF34" s="57">
        <v>571698</v>
      </c>
      <c r="BG34" s="57">
        <v>0</v>
      </c>
      <c r="BH34" s="57">
        <v>0</v>
      </c>
      <c r="BI34" s="65">
        <f t="shared" si="29"/>
        <v>3278975</v>
      </c>
      <c r="BJ34" s="73">
        <v>56818</v>
      </c>
      <c r="BK34" s="73">
        <v>50635</v>
      </c>
      <c r="BL34" s="58">
        <v>60896</v>
      </c>
      <c r="BM34" s="58">
        <v>2035</v>
      </c>
      <c r="BN34" s="65">
        <v>0</v>
      </c>
      <c r="BO34" s="62">
        <f t="shared" si="0"/>
        <v>0.14936881076068154</v>
      </c>
      <c r="BP34" s="62">
        <f t="shared" si="1"/>
        <v>0.14535920107014363</v>
      </c>
      <c r="BQ34" s="62">
        <f t="shared" si="2"/>
        <v>0.13048463028359131</v>
      </c>
      <c r="BR34" s="62">
        <f t="shared" si="3"/>
        <v>0.14070600179180581</v>
      </c>
      <c r="BS34" s="67">
        <f t="shared" si="4"/>
        <v>0.17550834670562596</v>
      </c>
      <c r="BT34" s="62">
        <f t="shared" si="5"/>
        <v>1.9166378850199379</v>
      </c>
      <c r="BU34" s="62">
        <f t="shared" si="6"/>
        <v>1.5617590822179732</v>
      </c>
      <c r="BV34" s="62">
        <f t="shared" si="7"/>
        <v>1.6062448737166615</v>
      </c>
      <c r="BW34" s="62">
        <f t="shared" si="8"/>
        <v>1.9757706321976649</v>
      </c>
      <c r="BX34" s="67">
        <f t="shared" si="9"/>
        <v>2.2745402343446885</v>
      </c>
      <c r="BY34" s="60">
        <f t="shared" si="30"/>
        <v>5.6600362637120636</v>
      </c>
      <c r="BZ34" s="60">
        <f t="shared" si="10"/>
        <v>6.6806594078024384</v>
      </c>
      <c r="CA34" s="60">
        <f t="shared" si="11"/>
        <v>6.132168762450056</v>
      </c>
      <c r="CB34" s="60">
        <f t="shared" si="12"/>
        <v>5.3082890906301436</v>
      </c>
      <c r="CC34" s="60">
        <f t="shared" si="13"/>
        <v>8.0204147007400675</v>
      </c>
      <c r="CD34" s="60">
        <f t="shared" si="14"/>
        <v>72.627209645514768</v>
      </c>
      <c r="CE34" s="60">
        <f t="shared" si="15"/>
        <v>71.777915869980873</v>
      </c>
      <c r="CF34" s="60">
        <f t="shared" si="16"/>
        <v>75.486014084905392</v>
      </c>
      <c r="CG34" s="60">
        <f t="shared" si="17"/>
        <v>74.538126013989739</v>
      </c>
      <c r="CH34" s="60">
        <f t="shared" si="18"/>
        <v>103.94238379762551</v>
      </c>
      <c r="CI34" s="60">
        <f t="shared" si="19"/>
        <v>37.893026227413465</v>
      </c>
      <c r="CJ34" s="60">
        <f t="shared" si="20"/>
        <v>45.959659647404507</v>
      </c>
      <c r="CK34" s="60">
        <f t="shared" si="21"/>
        <v>46.995333849838005</v>
      </c>
      <c r="CL34" s="60">
        <f t="shared" si="22"/>
        <v>37.726102817451235</v>
      </c>
      <c r="CM34" s="60">
        <f t="shared" si="23"/>
        <v>45.698195278384283</v>
      </c>
      <c r="CN34" s="68">
        <f t="shared" si="24"/>
        <v>2.4563530217404837E-2</v>
      </c>
      <c r="CO34" s="68">
        <f t="shared" si="25"/>
        <v>2.2480555107883132E-2</v>
      </c>
      <c r="CP34" s="68">
        <f t="shared" si="26"/>
        <v>2.281638646378607E-2</v>
      </c>
      <c r="CQ34" s="68">
        <f t="shared" si="27"/>
        <v>7.2612209056080533E-4</v>
      </c>
      <c r="CR34" s="68">
        <f t="shared" si="28"/>
        <v>0</v>
      </c>
    </row>
    <row r="35" spans="1:96" x14ac:dyDescent="0.3">
      <c r="A35" s="7" t="s">
        <v>229</v>
      </c>
      <c r="B35" s="14" t="s">
        <v>84</v>
      </c>
      <c r="C35" s="14" t="s">
        <v>283</v>
      </c>
      <c r="D35" s="7" t="s">
        <v>229</v>
      </c>
      <c r="E35" s="54">
        <v>508964</v>
      </c>
      <c r="F35" s="55">
        <v>480594</v>
      </c>
      <c r="G35" s="55">
        <v>468289</v>
      </c>
      <c r="H35" s="72">
        <v>1060299</v>
      </c>
      <c r="I35" s="72">
        <v>1016743</v>
      </c>
      <c r="J35" s="57">
        <v>2084651</v>
      </c>
      <c r="K35" s="58">
        <v>1931905</v>
      </c>
      <c r="L35" s="58">
        <v>1913299</v>
      </c>
      <c r="M35" s="73">
        <v>2113761</v>
      </c>
      <c r="N35" s="73">
        <v>2351777</v>
      </c>
      <c r="O35" s="60">
        <v>4.0958712207543169</v>
      </c>
      <c r="P35" s="60">
        <v>4.0198275467442377</v>
      </c>
      <c r="Q35" s="61">
        <v>4.0857227054233602</v>
      </c>
      <c r="R35" s="61">
        <v>1.9935518188737329</v>
      </c>
      <c r="S35" s="61">
        <v>2.3130496103735161</v>
      </c>
      <c r="T35" s="63">
        <v>0.13293166850185942</v>
      </c>
      <c r="U35" s="63">
        <v>0.13291335719259031</v>
      </c>
      <c r="V35" s="63">
        <v>0.13903214715489084</v>
      </c>
      <c r="W35" s="62">
        <v>7.3507257045359098E-2</v>
      </c>
      <c r="X35" s="63">
        <v>0.12493787591411155</v>
      </c>
      <c r="Y35" s="72">
        <v>63984</v>
      </c>
      <c r="Z35" s="72">
        <v>481330</v>
      </c>
      <c r="AA35" s="72">
        <v>21954</v>
      </c>
      <c r="AB35" s="73">
        <v>2084651</v>
      </c>
      <c r="AC35" s="73">
        <v>2084651</v>
      </c>
      <c r="AD35" s="64">
        <v>59941</v>
      </c>
      <c r="AE35" s="64">
        <v>450978</v>
      </c>
      <c r="AF35" s="64">
        <v>21410</v>
      </c>
      <c r="AG35" s="57">
        <v>1931905</v>
      </c>
      <c r="AH35" s="57">
        <v>1931905</v>
      </c>
      <c r="AI35" s="55">
        <v>61465</v>
      </c>
      <c r="AJ35" s="55">
        <v>442092</v>
      </c>
      <c r="AK35" s="55">
        <v>20819</v>
      </c>
      <c r="AL35" s="58">
        <v>1913299</v>
      </c>
      <c r="AM35" s="58">
        <v>2551455</v>
      </c>
      <c r="AN35" s="55">
        <v>75092</v>
      </c>
      <c r="AO35" s="55">
        <v>1021559</v>
      </c>
      <c r="AP35" s="55">
        <v>36006</v>
      </c>
      <c r="AQ35" s="58">
        <v>2113761</v>
      </c>
      <c r="AR35" s="58">
        <v>2113761</v>
      </c>
      <c r="AS35" s="72">
        <v>123180</v>
      </c>
      <c r="AT35" s="72">
        <v>985930</v>
      </c>
      <c r="AU35" s="72">
        <v>35585</v>
      </c>
      <c r="AV35" s="73">
        <v>2351777</v>
      </c>
      <c r="AW35" s="73">
        <v>2422270</v>
      </c>
      <c r="AX35" s="65">
        <v>1192688</v>
      </c>
      <c r="AY35" s="65">
        <v>786971</v>
      </c>
      <c r="AZ35" s="65">
        <v>104992</v>
      </c>
      <c r="BA35" s="65">
        <v>0</v>
      </c>
      <c r="BB35" s="66">
        <f t="shared" si="31"/>
        <v>2084651</v>
      </c>
      <c r="BC35" s="57">
        <v>0</v>
      </c>
      <c r="BD35" s="57">
        <v>1333985</v>
      </c>
      <c r="BE35" s="57">
        <v>626635</v>
      </c>
      <c r="BF35" s="57">
        <v>124031</v>
      </c>
      <c r="BG35" s="57">
        <v>0</v>
      </c>
      <c r="BH35" s="57">
        <v>0</v>
      </c>
      <c r="BI35" s="65">
        <f t="shared" si="29"/>
        <v>2084651</v>
      </c>
      <c r="BJ35" s="73">
        <v>131486</v>
      </c>
      <c r="BK35" s="73">
        <v>42122</v>
      </c>
      <c r="BL35" s="58">
        <v>49547</v>
      </c>
      <c r="BM35" s="58">
        <v>110417</v>
      </c>
      <c r="BN35" s="65">
        <v>90033</v>
      </c>
      <c r="BO35" s="62">
        <f t="shared" si="0"/>
        <v>0.12493787591411155</v>
      </c>
      <c r="BP35" s="62">
        <f t="shared" si="1"/>
        <v>7.3507257045359098E-2</v>
      </c>
      <c r="BQ35" s="62">
        <f t="shared" si="2"/>
        <v>0.13903214715489084</v>
      </c>
      <c r="BR35" s="62">
        <f t="shared" si="3"/>
        <v>0.13291335719259031</v>
      </c>
      <c r="BS35" s="67">
        <f t="shared" si="4"/>
        <v>0.13293166850185942</v>
      </c>
      <c r="BT35" s="62">
        <f t="shared" si="5"/>
        <v>3.4615708866095263</v>
      </c>
      <c r="BU35" s="62">
        <f t="shared" si="6"/>
        <v>2.0855412986724433</v>
      </c>
      <c r="BV35" s="62">
        <f t="shared" si="7"/>
        <v>2.9523512176377347</v>
      </c>
      <c r="BW35" s="62">
        <f t="shared" si="8"/>
        <v>2.7996730499766462</v>
      </c>
      <c r="BX35" s="67">
        <f t="shared" si="9"/>
        <v>2.9144575020497405</v>
      </c>
      <c r="BY35" s="60">
        <f t="shared" si="30"/>
        <v>2.3853387157303256</v>
      </c>
      <c r="BZ35" s="60">
        <f t="shared" si="10"/>
        <v>2.0691521488235138</v>
      </c>
      <c r="CA35" s="60">
        <f t="shared" si="11"/>
        <v>4.327829953946237</v>
      </c>
      <c r="CB35" s="60">
        <f t="shared" si="12"/>
        <v>4.2838120706553315</v>
      </c>
      <c r="CC35" s="60">
        <f t="shared" si="13"/>
        <v>4.3310223755012149</v>
      </c>
      <c r="CD35" s="60">
        <f t="shared" si="14"/>
        <v>66.088998173387665</v>
      </c>
      <c r="CE35" s="60">
        <f t="shared" si="15"/>
        <v>58.705799033494415</v>
      </c>
      <c r="CF35" s="60">
        <f t="shared" si="16"/>
        <v>91.901580287237621</v>
      </c>
      <c r="CG35" s="60">
        <f t="shared" si="17"/>
        <v>90.233769266697806</v>
      </c>
      <c r="CH35" s="60">
        <f t="shared" si="18"/>
        <v>94.955406759588229</v>
      </c>
      <c r="CI35" s="60">
        <f t="shared" si="19"/>
        <v>19.092198408832601</v>
      </c>
      <c r="CJ35" s="60">
        <f t="shared" si="20"/>
        <v>28.148950620572098</v>
      </c>
      <c r="CK35" s="60">
        <f t="shared" si="21"/>
        <v>31.128268120068331</v>
      </c>
      <c r="CL35" s="60">
        <f t="shared" si="22"/>
        <v>32.230109607780982</v>
      </c>
      <c r="CM35" s="60">
        <f t="shared" si="23"/>
        <v>32.580817079269821</v>
      </c>
      <c r="CN35" s="68">
        <f t="shared" si="24"/>
        <v>5.590921248060509E-2</v>
      </c>
      <c r="CO35" s="68">
        <f t="shared" si="25"/>
        <v>1.9927513091593609E-2</v>
      </c>
      <c r="CP35" s="68">
        <f t="shared" si="26"/>
        <v>2.589610928558474E-2</v>
      </c>
      <c r="CQ35" s="68">
        <f t="shared" si="27"/>
        <v>5.7154466705143368E-2</v>
      </c>
      <c r="CR35" s="68">
        <f t="shared" si="28"/>
        <v>4.318852412226315E-2</v>
      </c>
    </row>
    <row r="36" spans="1:96" x14ac:dyDescent="0.3">
      <c r="A36" s="7" t="s">
        <v>229</v>
      </c>
      <c r="B36" s="14" t="s">
        <v>87</v>
      </c>
      <c r="C36" s="14" t="s">
        <v>426</v>
      </c>
      <c r="D36" s="7" t="s">
        <v>229</v>
      </c>
      <c r="E36" s="54">
        <v>320358</v>
      </c>
      <c r="F36" s="55">
        <v>326833</v>
      </c>
      <c r="G36" s="55">
        <v>314265</v>
      </c>
      <c r="H36" s="72">
        <v>332288</v>
      </c>
      <c r="I36" s="72">
        <v>368155</v>
      </c>
      <c r="J36" s="57">
        <v>1892788</v>
      </c>
      <c r="K36" s="58">
        <v>1828082</v>
      </c>
      <c r="L36" s="58">
        <v>1680409</v>
      </c>
      <c r="M36" s="73">
        <v>1563784</v>
      </c>
      <c r="N36" s="73">
        <v>1675462</v>
      </c>
      <c r="O36" s="60">
        <v>5.9083525306063844</v>
      </c>
      <c r="P36" s="60">
        <v>5.593321359838205</v>
      </c>
      <c r="Q36" s="61">
        <v>5.3471083321400732</v>
      </c>
      <c r="R36" s="61">
        <v>4.706110362095532</v>
      </c>
      <c r="S36" s="61">
        <v>4.5509690212003093</v>
      </c>
      <c r="T36" s="63">
        <v>7.7452693189441021E-2</v>
      </c>
      <c r="U36" s="63">
        <v>7.2663015320849678E-2</v>
      </c>
      <c r="V36" s="63">
        <v>6.7189603699584377E-2</v>
      </c>
      <c r="W36" s="62">
        <v>7.1086330585981405E-2</v>
      </c>
      <c r="X36" s="63">
        <v>7.1695155507379302E-2</v>
      </c>
      <c r="Y36" s="72">
        <v>21014</v>
      </c>
      <c r="Z36" s="72">
        <v>271314</v>
      </c>
      <c r="AA36" s="72">
        <v>13357</v>
      </c>
      <c r="AB36" s="73">
        <v>1892788</v>
      </c>
      <c r="AC36" s="73">
        <v>1967788</v>
      </c>
      <c r="AD36" s="64">
        <v>19635</v>
      </c>
      <c r="AE36" s="64">
        <v>270220</v>
      </c>
      <c r="AF36" s="64">
        <v>12739</v>
      </c>
      <c r="AG36" s="57">
        <v>1828082</v>
      </c>
      <c r="AH36" s="57">
        <v>1964030</v>
      </c>
      <c r="AI36" s="55">
        <v>17217</v>
      </c>
      <c r="AJ36" s="55">
        <v>256245</v>
      </c>
      <c r="AK36" s="55">
        <v>11866</v>
      </c>
      <c r="AL36" s="58">
        <v>1680409</v>
      </c>
      <c r="AM36" s="58">
        <v>2078186</v>
      </c>
      <c r="AN36" s="55">
        <v>19035</v>
      </c>
      <c r="AO36" s="55">
        <v>267773</v>
      </c>
      <c r="AP36" s="55">
        <v>12080</v>
      </c>
      <c r="AQ36" s="58">
        <v>1563784</v>
      </c>
      <c r="AR36" s="58">
        <v>2656330</v>
      </c>
      <c r="AS36" s="72">
        <v>21496</v>
      </c>
      <c r="AT36" s="72">
        <v>299825</v>
      </c>
      <c r="AU36" s="72">
        <v>12295</v>
      </c>
      <c r="AV36" s="73">
        <v>1675462</v>
      </c>
      <c r="AW36" s="73">
        <v>1862715</v>
      </c>
      <c r="AX36" s="65">
        <v>993028</v>
      </c>
      <c r="AY36" s="65">
        <v>929913</v>
      </c>
      <c r="AZ36" s="65">
        <v>44847</v>
      </c>
      <c r="BA36" s="65">
        <v>0</v>
      </c>
      <c r="BB36" s="66">
        <f t="shared" si="31"/>
        <v>1967788</v>
      </c>
      <c r="BC36" s="57">
        <v>75000</v>
      </c>
      <c r="BD36" s="57">
        <v>1579420</v>
      </c>
      <c r="BE36" s="57">
        <v>179826</v>
      </c>
      <c r="BF36" s="57">
        <v>133542</v>
      </c>
      <c r="BG36" s="57">
        <v>0</v>
      </c>
      <c r="BH36" s="57">
        <v>0</v>
      </c>
      <c r="BI36" s="65">
        <f t="shared" si="29"/>
        <v>1967788</v>
      </c>
      <c r="BJ36" s="73">
        <v>23792</v>
      </c>
      <c r="BK36" s="73">
        <v>19978</v>
      </c>
      <c r="BL36" s="58">
        <v>25250</v>
      </c>
      <c r="BM36" s="58">
        <v>29021</v>
      </c>
      <c r="BN36" s="65">
        <v>28386</v>
      </c>
      <c r="BO36" s="62">
        <f t="shared" si="0"/>
        <v>7.1695155507379302E-2</v>
      </c>
      <c r="BP36" s="62">
        <f t="shared" si="1"/>
        <v>7.1086330585981405E-2</v>
      </c>
      <c r="BQ36" s="62">
        <f t="shared" si="2"/>
        <v>6.7189603699584377E-2</v>
      </c>
      <c r="BR36" s="62">
        <f t="shared" si="3"/>
        <v>7.2663015320849678E-2</v>
      </c>
      <c r="BS36" s="67">
        <f t="shared" si="4"/>
        <v>7.7452693189441021E-2</v>
      </c>
      <c r="BT36" s="62">
        <f t="shared" si="5"/>
        <v>1.7483529890199268</v>
      </c>
      <c r="BU36" s="62">
        <f t="shared" si="6"/>
        <v>1.5757450331125828</v>
      </c>
      <c r="BV36" s="62">
        <f t="shared" si="7"/>
        <v>1.4509523006910501</v>
      </c>
      <c r="BW36" s="62">
        <f t="shared" si="8"/>
        <v>1.5413297747075909</v>
      </c>
      <c r="BX36" s="67">
        <f t="shared" si="9"/>
        <v>1.5732574679943101</v>
      </c>
      <c r="BY36" s="60">
        <f t="shared" si="30"/>
        <v>5.5881330776286164</v>
      </c>
      <c r="BZ36" s="60">
        <f t="shared" si="10"/>
        <v>5.8399614598932681</v>
      </c>
      <c r="CA36" s="60">
        <f t="shared" si="11"/>
        <v>6.5578216160315321</v>
      </c>
      <c r="CB36" s="60">
        <f t="shared" si="12"/>
        <v>6.7651617200799352</v>
      </c>
      <c r="CC36" s="60">
        <f t="shared" si="13"/>
        <v>6.976374237967816</v>
      </c>
      <c r="CD36" s="60">
        <f t="shared" si="14"/>
        <v>136.27181781211874</v>
      </c>
      <c r="CE36" s="60">
        <f t="shared" si="15"/>
        <v>129.45231788079471</v>
      </c>
      <c r="CF36" s="60">
        <f t="shared" si="16"/>
        <v>141.61545592449013</v>
      </c>
      <c r="CG36" s="60">
        <f t="shared" si="17"/>
        <v>143.50278671795274</v>
      </c>
      <c r="CH36" s="60">
        <f t="shared" si="18"/>
        <v>141.70756906490979</v>
      </c>
      <c r="CI36" s="60">
        <f t="shared" si="19"/>
        <v>77.942966133234094</v>
      </c>
      <c r="CJ36" s="60">
        <f t="shared" si="20"/>
        <v>82.15308641975308</v>
      </c>
      <c r="CK36" s="60">
        <f t="shared" si="21"/>
        <v>97.601730847418253</v>
      </c>
      <c r="CL36" s="60">
        <f t="shared" si="22"/>
        <v>93.103234020881075</v>
      </c>
      <c r="CM36" s="60">
        <f t="shared" si="23"/>
        <v>90.072713429142482</v>
      </c>
      <c r="CN36" s="68">
        <f t="shared" si="24"/>
        <v>1.4200262375392578E-2</v>
      </c>
      <c r="CO36" s="68">
        <f t="shared" si="25"/>
        <v>1.2775421669488881E-2</v>
      </c>
      <c r="CP36" s="68">
        <f t="shared" si="26"/>
        <v>1.5026103764024116E-2</v>
      </c>
      <c r="CQ36" s="68">
        <f t="shared" si="27"/>
        <v>1.5875108446995266E-2</v>
      </c>
      <c r="CR36" s="68">
        <f t="shared" si="28"/>
        <v>1.4996925170700575E-2</v>
      </c>
    </row>
    <row r="37" spans="1:96" x14ac:dyDescent="0.3">
      <c r="A37" s="7" t="s">
        <v>229</v>
      </c>
      <c r="B37" s="14" t="s">
        <v>30</v>
      </c>
      <c r="C37" s="14" t="s">
        <v>256</v>
      </c>
      <c r="D37" s="7" t="s">
        <v>229</v>
      </c>
      <c r="E37" s="54">
        <v>1342446</v>
      </c>
      <c r="F37" s="55">
        <v>1126673</v>
      </c>
      <c r="G37" s="55">
        <v>1100455</v>
      </c>
      <c r="H37" s="72">
        <v>1047218</v>
      </c>
      <c r="I37" s="72">
        <v>1257246</v>
      </c>
      <c r="J37" s="57">
        <v>8617929</v>
      </c>
      <c r="K37" s="58">
        <v>8330445</v>
      </c>
      <c r="L37" s="58">
        <v>7087751</v>
      </c>
      <c r="M37" s="73">
        <v>6772407</v>
      </c>
      <c r="N37" s="73">
        <v>6502583</v>
      </c>
      <c r="O37" s="60">
        <v>6.4195721839090734</v>
      </c>
      <c r="P37" s="60">
        <v>7.3938445316431656</v>
      </c>
      <c r="Q37" s="61">
        <v>6.4407458732978631</v>
      </c>
      <c r="R37" s="61">
        <v>6.4670460209813045</v>
      </c>
      <c r="S37" s="61">
        <v>5.1720848584922923</v>
      </c>
      <c r="T37" s="63">
        <v>0.20948163201642739</v>
      </c>
      <c r="U37" s="63">
        <v>0.18370953912737845</v>
      </c>
      <c r="V37" s="63">
        <v>0.1380212040000488</v>
      </c>
      <c r="W37" s="62">
        <v>9.5743949722082125E-2</v>
      </c>
      <c r="X37" s="63">
        <v>0.14144995536179103</v>
      </c>
      <c r="Y37" s="72">
        <v>276667</v>
      </c>
      <c r="Z37" s="72">
        <v>1320722</v>
      </c>
      <c r="AA37" s="72">
        <v>77633</v>
      </c>
      <c r="AB37" s="73">
        <v>8617929</v>
      </c>
      <c r="AC37" s="73">
        <v>8821634</v>
      </c>
      <c r="AD37" s="64">
        <v>220046</v>
      </c>
      <c r="AE37" s="64">
        <v>1197793</v>
      </c>
      <c r="AF37" s="64">
        <v>71708</v>
      </c>
      <c r="AG37" s="57">
        <v>8330445</v>
      </c>
      <c r="AH37" s="57">
        <v>8846915</v>
      </c>
      <c r="AI37" s="55">
        <v>135756</v>
      </c>
      <c r="AJ37" s="55">
        <v>983588</v>
      </c>
      <c r="AK37" s="55">
        <v>60438</v>
      </c>
      <c r="AL37" s="58">
        <v>7087751</v>
      </c>
      <c r="AM37" s="58">
        <v>7498567</v>
      </c>
      <c r="AN37" s="55">
        <v>90553</v>
      </c>
      <c r="AO37" s="55">
        <v>945783</v>
      </c>
      <c r="AP37" s="55">
        <v>61951</v>
      </c>
      <c r="AQ37" s="58">
        <v>6772407</v>
      </c>
      <c r="AR37" s="58">
        <v>8132586</v>
      </c>
      <c r="AS37" s="72">
        <v>127703</v>
      </c>
      <c r="AT37" s="72">
        <v>902814</v>
      </c>
      <c r="AU37" s="72">
        <v>58165</v>
      </c>
      <c r="AV37" s="73">
        <v>6502583</v>
      </c>
      <c r="AW37" s="73">
        <v>11508923</v>
      </c>
      <c r="AX37" s="65">
        <v>3455430</v>
      </c>
      <c r="AY37" s="65">
        <v>1171512</v>
      </c>
      <c r="AZ37" s="65">
        <v>1600036</v>
      </c>
      <c r="BA37" s="65">
        <v>2594656</v>
      </c>
      <c r="BB37" s="66">
        <f>SUM(AX37:BA37)</f>
        <v>8821634</v>
      </c>
      <c r="BC37" s="57">
        <v>203705</v>
      </c>
      <c r="BD37" s="57">
        <v>7295613</v>
      </c>
      <c r="BE37" s="57">
        <v>139391</v>
      </c>
      <c r="BF37" s="57">
        <v>1182925</v>
      </c>
      <c r="BG37" s="57">
        <v>0</v>
      </c>
      <c r="BH37" s="57">
        <v>0</v>
      </c>
      <c r="BI37" s="65">
        <f t="shared" si="29"/>
        <v>8821634</v>
      </c>
      <c r="BJ37" s="73">
        <v>82085</v>
      </c>
      <c r="BK37" s="73">
        <v>55291</v>
      </c>
      <c r="BL37" s="58">
        <v>84159</v>
      </c>
      <c r="BM37" s="58">
        <v>151151</v>
      </c>
      <c r="BN37" s="65">
        <v>218044</v>
      </c>
      <c r="BO37" s="62">
        <f t="shared" si="0"/>
        <v>0.14144995536179103</v>
      </c>
      <c r="BP37" s="62">
        <f t="shared" si="1"/>
        <v>9.5743949722082125E-2</v>
      </c>
      <c r="BQ37" s="62">
        <f t="shared" si="2"/>
        <v>0.1380212040000488</v>
      </c>
      <c r="BR37" s="62">
        <f t="shared" si="3"/>
        <v>0.18370953912737845</v>
      </c>
      <c r="BS37" s="67">
        <f t="shared" si="4"/>
        <v>0.20948163201642739</v>
      </c>
      <c r="BT37" s="62">
        <f t="shared" si="5"/>
        <v>2.1955299578784491</v>
      </c>
      <c r="BU37" s="62">
        <f t="shared" si="6"/>
        <v>1.4616874626721119</v>
      </c>
      <c r="BV37" s="62">
        <f t="shared" si="7"/>
        <v>2.2462027201429566</v>
      </c>
      <c r="BW37" s="62">
        <f t="shared" si="8"/>
        <v>3.0686394823450662</v>
      </c>
      <c r="BX37" s="67">
        <f t="shared" si="9"/>
        <v>3.5637808663841408</v>
      </c>
      <c r="BY37" s="60">
        <f t="shared" si="30"/>
        <v>7.2025721798731519</v>
      </c>
      <c r="BZ37" s="60">
        <f t="shared" si="10"/>
        <v>7.1606351562673467</v>
      </c>
      <c r="CA37" s="60">
        <f t="shared" si="11"/>
        <v>7.206016136837782</v>
      </c>
      <c r="CB37" s="60">
        <f t="shared" si="12"/>
        <v>6.9548285889131094</v>
      </c>
      <c r="CC37" s="60">
        <f t="shared" si="13"/>
        <v>6.525165023373579</v>
      </c>
      <c r="CD37" s="60">
        <f t="shared" si="14"/>
        <v>111.79546118799965</v>
      </c>
      <c r="CE37" s="60">
        <f t="shared" si="15"/>
        <v>109.31876805862699</v>
      </c>
      <c r="CF37" s="60">
        <f t="shared" si="16"/>
        <v>117.27308977795427</v>
      </c>
      <c r="CG37" s="60">
        <f t="shared" si="17"/>
        <v>116.17176605120767</v>
      </c>
      <c r="CH37" s="60">
        <f t="shared" si="18"/>
        <v>111.00857882601471</v>
      </c>
      <c r="CI37" s="60">
        <f t="shared" si="19"/>
        <v>50.919579023202274</v>
      </c>
      <c r="CJ37" s="60">
        <f t="shared" si="20"/>
        <v>74.789427186288691</v>
      </c>
      <c r="CK37" s="60">
        <f t="shared" si="21"/>
        <v>52.209486136892657</v>
      </c>
      <c r="CL37" s="60">
        <f t="shared" si="22"/>
        <v>37.857743380929442</v>
      </c>
      <c r="CM37" s="60">
        <f t="shared" si="23"/>
        <v>31.149103434815139</v>
      </c>
      <c r="CN37" s="68">
        <f t="shared" si="24"/>
        <v>1.2623445175555621E-2</v>
      </c>
      <c r="CO37" s="68">
        <f t="shared" si="25"/>
        <v>8.1641578836003214E-3</v>
      </c>
      <c r="CP37" s="68">
        <f t="shared" si="26"/>
        <v>1.1873865207736558E-2</v>
      </c>
      <c r="CQ37" s="68">
        <f t="shared" si="27"/>
        <v>1.8144408852108142E-2</v>
      </c>
      <c r="CR37" s="68">
        <f t="shared" si="28"/>
        <v>2.530120635711898E-2</v>
      </c>
    </row>
    <row r="38" spans="1:96" x14ac:dyDescent="0.3">
      <c r="A38" s="14" t="s">
        <v>257</v>
      </c>
      <c r="B38" s="7" t="s">
        <v>31</v>
      </c>
      <c r="C38" s="7" t="s">
        <v>258</v>
      </c>
      <c r="D38" s="14" t="s">
        <v>33</v>
      </c>
      <c r="E38" s="74">
        <v>783062</v>
      </c>
      <c r="F38" s="55">
        <v>778824</v>
      </c>
      <c r="G38" s="55">
        <v>791435</v>
      </c>
      <c r="H38" s="56">
        <v>734819</v>
      </c>
      <c r="I38" s="56">
        <v>839364</v>
      </c>
      <c r="J38" s="75">
        <v>5760860</v>
      </c>
      <c r="K38" s="58">
        <v>5792757</v>
      </c>
      <c r="L38" s="58">
        <v>5104038</v>
      </c>
      <c r="M38" s="59">
        <v>4478274</v>
      </c>
      <c r="N38" s="59">
        <v>4445717</v>
      </c>
      <c r="O38" s="76">
        <v>7.3568376450396009</v>
      </c>
      <c r="P38" s="76">
        <v>7.4378254907398844</v>
      </c>
      <c r="Q38" s="76">
        <v>6.4490931030343619</v>
      </c>
      <c r="R38" s="60">
        <v>6.0943905914245553</v>
      </c>
      <c r="S38" s="60">
        <v>5.2965304683069565</v>
      </c>
      <c r="T38" s="61">
        <v>0.52420375433927802</v>
      </c>
      <c r="U38" s="60">
        <v>0.46718107469985337</v>
      </c>
      <c r="V38" s="62">
        <v>0.41544302271859873</v>
      </c>
      <c r="W38" s="62">
        <v>0.35942456511861304</v>
      </c>
      <c r="X38" s="62">
        <v>0.40232881538666476</v>
      </c>
      <c r="Y38" s="77">
        <v>386876</v>
      </c>
      <c r="Z38" s="77">
        <v>738026</v>
      </c>
      <c r="AA38" s="77">
        <v>53283</v>
      </c>
      <c r="AB38" s="75">
        <v>5760860</v>
      </c>
      <c r="AC38" s="75">
        <v>6719391</v>
      </c>
      <c r="AD38" s="55">
        <v>344689</v>
      </c>
      <c r="AE38" s="55">
        <v>737806</v>
      </c>
      <c r="AF38" s="55">
        <v>54371</v>
      </c>
      <c r="AG38" s="58">
        <v>5792757</v>
      </c>
      <c r="AH38" s="58">
        <v>5983352</v>
      </c>
      <c r="AI38" s="55">
        <v>310230</v>
      </c>
      <c r="AJ38" s="55">
        <v>746745</v>
      </c>
      <c r="AK38" s="55">
        <v>54813</v>
      </c>
      <c r="AL38" s="58">
        <v>5104038</v>
      </c>
      <c r="AM38" s="58">
        <v>5288152</v>
      </c>
      <c r="AN38" s="56">
        <v>253918</v>
      </c>
      <c r="AO38" s="56">
        <v>706457</v>
      </c>
      <c r="AP38" s="56">
        <v>55513</v>
      </c>
      <c r="AQ38" s="59">
        <v>4478274</v>
      </c>
      <c r="AR38" s="59">
        <v>4842680</v>
      </c>
      <c r="AS38" s="56">
        <v>323167</v>
      </c>
      <c r="AT38" s="56">
        <v>803241</v>
      </c>
      <c r="AU38" s="56">
        <v>61986</v>
      </c>
      <c r="AV38" s="59">
        <v>4445717</v>
      </c>
      <c r="AW38" s="59">
        <v>4516200</v>
      </c>
      <c r="AX38" s="78">
        <v>3858948</v>
      </c>
      <c r="AY38" s="73">
        <v>439243</v>
      </c>
      <c r="AZ38" s="73">
        <v>2369027</v>
      </c>
      <c r="BA38" s="73">
        <v>52173</v>
      </c>
      <c r="BB38" s="73">
        <v>6719391</v>
      </c>
      <c r="BC38" s="75">
        <v>958531</v>
      </c>
      <c r="BD38" s="75">
        <v>2960390</v>
      </c>
      <c r="BE38" s="75">
        <v>1068145</v>
      </c>
      <c r="BF38" s="75">
        <v>1430516</v>
      </c>
      <c r="BG38" s="75">
        <v>288692</v>
      </c>
      <c r="BH38" s="75">
        <v>13117</v>
      </c>
      <c r="BI38" s="59">
        <v>6719391</v>
      </c>
      <c r="BJ38" s="59">
        <v>328094</v>
      </c>
      <c r="BK38" s="59">
        <v>258445</v>
      </c>
      <c r="BL38" s="59">
        <v>356741</v>
      </c>
      <c r="BM38" s="58">
        <v>380819</v>
      </c>
      <c r="BN38" s="65">
        <v>399672</v>
      </c>
      <c r="BO38" s="62">
        <v>0.40232881538666476</v>
      </c>
      <c r="BP38" s="62">
        <v>0.35942456511861304</v>
      </c>
      <c r="BQ38" s="62">
        <v>0.41544302271859873</v>
      </c>
      <c r="BR38" s="62">
        <v>0.46718107469985337</v>
      </c>
      <c r="BS38" s="67">
        <v>0.52420375433927802</v>
      </c>
      <c r="BT38" s="62">
        <v>5.2135482205659338</v>
      </c>
      <c r="BU38" s="62">
        <v>4.5740277052221998</v>
      </c>
      <c r="BV38" s="62">
        <v>5.6597887362487</v>
      </c>
      <c r="BW38" s="62">
        <v>6.3395744054735061</v>
      </c>
      <c r="BX38" s="67">
        <v>7.2607773586322093</v>
      </c>
      <c r="BY38" s="60">
        <v>5.5347237006079126</v>
      </c>
      <c r="BZ38" s="60">
        <v>6.3390609761103649</v>
      </c>
      <c r="CA38" s="60">
        <v>6.835048108792158</v>
      </c>
      <c r="CB38" s="60">
        <v>7.8513281269059885</v>
      </c>
      <c r="CC38" s="60">
        <v>7.8057683604642651</v>
      </c>
      <c r="CD38" s="60">
        <v>71.721308037298741</v>
      </c>
      <c r="CE38" s="60">
        <v>80.670725775944376</v>
      </c>
      <c r="CF38" s="60">
        <v>93.117289694050683</v>
      </c>
      <c r="CG38" s="60">
        <v>106.54129958985489</v>
      </c>
      <c r="CH38" s="60">
        <v>108.11816151492971</v>
      </c>
      <c r="CI38" s="60">
        <v>13.756717115299519</v>
      </c>
      <c r="CJ38" s="60">
        <v>17.636693735772965</v>
      </c>
      <c r="CK38" s="60">
        <v>16.452432066531284</v>
      </c>
      <c r="CL38" s="60">
        <v>16.805749530736403</v>
      </c>
      <c r="CM38" s="60">
        <v>14.890714337410436</v>
      </c>
      <c r="CN38" s="79">
        <v>7.3800019209499843E-2</v>
      </c>
      <c r="CO38" s="79">
        <v>5.771085020702172E-2</v>
      </c>
      <c r="CP38" s="79">
        <v>6.9893876181956319E-2</v>
      </c>
      <c r="CQ38" s="79">
        <v>6.5740544614593707E-2</v>
      </c>
      <c r="CR38" s="79">
        <v>6.9377141607329468E-2</v>
      </c>
    </row>
    <row r="39" spans="1:96" x14ac:dyDescent="0.3">
      <c r="A39" s="14" t="s">
        <v>257</v>
      </c>
      <c r="B39" s="7" t="s">
        <v>34</v>
      </c>
      <c r="C39" s="7" t="s">
        <v>259</v>
      </c>
      <c r="D39" s="14" t="s">
        <v>35</v>
      </c>
      <c r="E39" s="74">
        <v>923371</v>
      </c>
      <c r="F39" s="55">
        <v>826438</v>
      </c>
      <c r="G39" s="55">
        <v>830838</v>
      </c>
      <c r="H39" s="56">
        <v>794121</v>
      </c>
      <c r="I39" s="56">
        <v>873898</v>
      </c>
      <c r="J39" s="75">
        <v>5683033</v>
      </c>
      <c r="K39" s="58">
        <v>5339031</v>
      </c>
      <c r="L39" s="58">
        <v>4909727</v>
      </c>
      <c r="M39" s="59">
        <v>4926865</v>
      </c>
      <c r="N39" s="59">
        <v>4979498</v>
      </c>
      <c r="O39" s="76">
        <v>6.1546583117728408</v>
      </c>
      <c r="P39" s="76">
        <v>6.4602922421282658</v>
      </c>
      <c r="Q39" s="76">
        <v>5.9093674097718205</v>
      </c>
      <c r="R39" s="60">
        <v>6.2041741749682986</v>
      </c>
      <c r="S39" s="60">
        <v>5.6980311203366982</v>
      </c>
      <c r="T39" s="61">
        <v>0.27591367025360253</v>
      </c>
      <c r="U39" s="60">
        <v>0.29643582911414368</v>
      </c>
      <c r="V39" s="62">
        <v>0.31782052059947818</v>
      </c>
      <c r="W39" s="62">
        <v>0.293581902847179</v>
      </c>
      <c r="X39" s="62">
        <v>0.29505542439768667</v>
      </c>
      <c r="Y39" s="77">
        <v>240432</v>
      </c>
      <c r="Z39" s="77">
        <v>871403</v>
      </c>
      <c r="AA39" s="77">
        <v>58150</v>
      </c>
      <c r="AB39" s="75">
        <v>5683033</v>
      </c>
      <c r="AC39" s="75">
        <v>9773765</v>
      </c>
      <c r="AD39" s="55">
        <v>230625</v>
      </c>
      <c r="AE39" s="55">
        <v>777993</v>
      </c>
      <c r="AF39" s="55">
        <v>52465</v>
      </c>
      <c r="AG39" s="58">
        <v>5339031</v>
      </c>
      <c r="AH39" s="58">
        <v>11135463</v>
      </c>
      <c r="AI39" s="55">
        <v>246186</v>
      </c>
      <c r="AJ39" s="55">
        <v>774607</v>
      </c>
      <c r="AK39" s="55">
        <v>52044</v>
      </c>
      <c r="AL39" s="58">
        <v>4909727</v>
      </c>
      <c r="AM39" s="58">
        <v>5154275</v>
      </c>
      <c r="AN39" s="56">
        <v>215682</v>
      </c>
      <c r="AO39" s="56">
        <v>734657</v>
      </c>
      <c r="AP39" s="56">
        <v>53152</v>
      </c>
      <c r="AQ39" s="59">
        <v>4926865</v>
      </c>
      <c r="AR39" s="59">
        <v>5955656</v>
      </c>
      <c r="AS39" s="56">
        <v>237085</v>
      </c>
      <c r="AT39" s="56">
        <v>803527</v>
      </c>
      <c r="AU39" s="56">
        <v>59348</v>
      </c>
      <c r="AV39" s="59">
        <v>4979498</v>
      </c>
      <c r="AW39" s="59">
        <v>7718624</v>
      </c>
      <c r="AX39" s="78">
        <v>6391398</v>
      </c>
      <c r="AY39" s="73">
        <v>466404</v>
      </c>
      <c r="AZ39" s="73">
        <v>2840695</v>
      </c>
      <c r="BA39" s="73">
        <v>75268</v>
      </c>
      <c r="BB39" s="73">
        <v>9773765</v>
      </c>
      <c r="BC39" s="75">
        <v>4090732</v>
      </c>
      <c r="BD39" s="75">
        <v>3734815</v>
      </c>
      <c r="BE39" s="75">
        <v>907208</v>
      </c>
      <c r="BF39" s="75">
        <v>1041010</v>
      </c>
      <c r="BG39" s="75">
        <v>0</v>
      </c>
      <c r="BH39" s="75">
        <v>0</v>
      </c>
      <c r="BI39" s="59">
        <v>9773765</v>
      </c>
      <c r="BJ39" s="59">
        <v>145263</v>
      </c>
      <c r="BK39" s="59">
        <v>0</v>
      </c>
      <c r="BL39" s="59">
        <v>24</v>
      </c>
      <c r="BM39" s="58">
        <v>134738</v>
      </c>
      <c r="BN39" s="65">
        <v>195027</v>
      </c>
      <c r="BO39" s="62">
        <v>0.29505542439768667</v>
      </c>
      <c r="BP39" s="62">
        <v>0.293581902847179</v>
      </c>
      <c r="BQ39" s="62">
        <v>0.31782052059947818</v>
      </c>
      <c r="BR39" s="62">
        <v>0.29643582911414368</v>
      </c>
      <c r="BS39" s="67">
        <v>0.27591367025360253</v>
      </c>
      <c r="BT39" s="62">
        <v>3.9948271213857249</v>
      </c>
      <c r="BU39" s="62">
        <v>4.0578341360626125</v>
      </c>
      <c r="BV39" s="62">
        <v>4.7303435554530786</v>
      </c>
      <c r="BW39" s="62">
        <v>4.3957876679691221</v>
      </c>
      <c r="BX39" s="67">
        <v>4.1346861564918314</v>
      </c>
      <c r="BY39" s="60">
        <v>6.1970512503002384</v>
      </c>
      <c r="BZ39" s="60">
        <v>6.7063473158222138</v>
      </c>
      <c r="CA39" s="60">
        <v>6.3383457675956967</v>
      </c>
      <c r="CB39" s="60">
        <v>6.8625694575658134</v>
      </c>
      <c r="CC39" s="60">
        <v>6.5217046533004819</v>
      </c>
      <c r="CD39" s="60">
        <v>83.903383433308619</v>
      </c>
      <c r="CE39" s="60">
        <v>92.693877934978929</v>
      </c>
      <c r="CF39" s="60">
        <v>94.338002459457385</v>
      </c>
      <c r="CG39" s="60">
        <v>101.76367101877442</v>
      </c>
      <c r="CH39" s="60">
        <v>97.73057609630267</v>
      </c>
      <c r="CI39" s="60">
        <v>21.003007360229454</v>
      </c>
      <c r="CJ39" s="60">
        <v>22.84319043777413</v>
      </c>
      <c r="CK39" s="60">
        <v>19.943160862112386</v>
      </c>
      <c r="CL39" s="60">
        <v>23.150269918699188</v>
      </c>
      <c r="CM39" s="60">
        <v>23.636758002262592</v>
      </c>
      <c r="CN39" s="79">
        <v>2.9172217761710115E-2</v>
      </c>
      <c r="CO39" s="79">
        <v>0</v>
      </c>
      <c r="CP39" s="79">
        <v>4.8882554977089353E-6</v>
      </c>
      <c r="CQ39" s="79">
        <v>2.5236414622803276E-2</v>
      </c>
      <c r="CR39" s="79">
        <v>3.4317414662205906E-2</v>
      </c>
    </row>
    <row r="40" spans="1:96" x14ac:dyDescent="0.3">
      <c r="A40" s="14" t="s">
        <v>257</v>
      </c>
      <c r="B40" s="7" t="s">
        <v>36</v>
      </c>
      <c r="C40" s="7" t="s">
        <v>260</v>
      </c>
      <c r="D40" s="14" t="s">
        <v>37</v>
      </c>
      <c r="E40" s="74">
        <v>4689361</v>
      </c>
      <c r="F40" s="55">
        <v>5016181</v>
      </c>
      <c r="G40" s="55">
        <v>4506453</v>
      </c>
      <c r="H40" s="56">
        <v>2927375</v>
      </c>
      <c r="I40" s="56">
        <v>915890</v>
      </c>
      <c r="J40" s="75">
        <v>12731034</v>
      </c>
      <c r="K40" s="58">
        <v>14106502</v>
      </c>
      <c r="L40" s="58">
        <v>12297486</v>
      </c>
      <c r="M40" s="59">
        <v>7550625</v>
      </c>
      <c r="N40" s="59">
        <v>2812541</v>
      </c>
      <c r="O40" s="76">
        <v>2.7148760779986869</v>
      </c>
      <c r="P40" s="76">
        <v>2.812199559784625</v>
      </c>
      <c r="Q40" s="76">
        <v>2.7288614793053427</v>
      </c>
      <c r="R40" s="60">
        <v>2.5793159400486783</v>
      </c>
      <c r="S40" s="60">
        <v>3.0708283745864677</v>
      </c>
      <c r="T40" s="61">
        <v>0.16931825871898112</v>
      </c>
      <c r="U40" s="60">
        <v>0.19525619114554579</v>
      </c>
      <c r="V40" s="62">
        <v>0.18804657463050506</v>
      </c>
      <c r="W40" s="62">
        <v>0.16464708873450692</v>
      </c>
      <c r="X40" s="62">
        <v>0.14448415371768053</v>
      </c>
      <c r="Y40" s="77">
        <v>733091</v>
      </c>
      <c r="Z40" s="77">
        <v>4329663</v>
      </c>
      <c r="AA40" s="77">
        <v>226144</v>
      </c>
      <c r="AB40" s="75">
        <v>12731034</v>
      </c>
      <c r="AC40" s="75">
        <v>15915124</v>
      </c>
      <c r="AD40" s="55">
        <v>909295</v>
      </c>
      <c r="AE40" s="55">
        <v>4656933</v>
      </c>
      <c r="AF40" s="55">
        <v>259007</v>
      </c>
      <c r="AG40" s="58">
        <v>14106502</v>
      </c>
      <c r="AH40" s="58">
        <v>15436605</v>
      </c>
      <c r="AI40" s="55">
        <v>762706</v>
      </c>
      <c r="AJ40" s="55">
        <v>4055942</v>
      </c>
      <c r="AK40" s="55">
        <v>221576</v>
      </c>
      <c r="AL40" s="58">
        <v>12297486</v>
      </c>
      <c r="AM40" s="58">
        <v>13446268</v>
      </c>
      <c r="AN40" s="56">
        <v>412519</v>
      </c>
      <c r="AO40" s="56">
        <v>2505474</v>
      </c>
      <c r="AP40" s="56">
        <v>133658</v>
      </c>
      <c r="AQ40" s="59">
        <v>7550625</v>
      </c>
      <c r="AR40" s="59">
        <v>8188648</v>
      </c>
      <c r="AS40" s="56">
        <v>118172</v>
      </c>
      <c r="AT40" s="56">
        <v>817889</v>
      </c>
      <c r="AU40" s="56">
        <v>50619</v>
      </c>
      <c r="AV40" s="59">
        <v>2812541</v>
      </c>
      <c r="AW40" s="59">
        <v>2903654</v>
      </c>
      <c r="AX40" s="78">
        <v>8671350</v>
      </c>
      <c r="AY40" s="73">
        <v>341663</v>
      </c>
      <c r="AZ40" s="73">
        <v>6902111</v>
      </c>
      <c r="BA40" s="73">
        <v>0</v>
      </c>
      <c r="BB40" s="73">
        <v>15915124</v>
      </c>
      <c r="BC40" s="75">
        <v>3184090</v>
      </c>
      <c r="BD40" s="75">
        <v>1457897</v>
      </c>
      <c r="BE40" s="75">
        <v>171900</v>
      </c>
      <c r="BF40" s="75">
        <v>439147</v>
      </c>
      <c r="BG40" s="75">
        <v>0</v>
      </c>
      <c r="BH40" s="75">
        <v>10662090</v>
      </c>
      <c r="BI40" s="59">
        <v>15915124</v>
      </c>
      <c r="BJ40" s="59">
        <v>187982</v>
      </c>
      <c r="BK40" s="59">
        <v>155283</v>
      </c>
      <c r="BL40" s="59">
        <v>2139194</v>
      </c>
      <c r="BM40" s="58">
        <v>2163860</v>
      </c>
      <c r="BN40" s="65">
        <v>1670441</v>
      </c>
      <c r="BO40" s="62">
        <v>0.14448415371768053</v>
      </c>
      <c r="BP40" s="62">
        <v>0.16464708873450692</v>
      </c>
      <c r="BQ40" s="62">
        <v>0.18804657463050506</v>
      </c>
      <c r="BR40" s="62">
        <v>0.19525619114554579</v>
      </c>
      <c r="BS40" s="67">
        <v>0.16931825871898112</v>
      </c>
      <c r="BT40" s="62">
        <v>2.3345384144293644</v>
      </c>
      <c r="BU40" s="62">
        <v>3.0863771715871851</v>
      </c>
      <c r="BV40" s="62">
        <v>3.4421868794454271</v>
      </c>
      <c r="BW40" s="62">
        <v>3.5106966220990166</v>
      </c>
      <c r="BX40" s="67">
        <v>3.2416999787745859</v>
      </c>
      <c r="BY40" s="60">
        <v>3.4387808125552488</v>
      </c>
      <c r="BZ40" s="60">
        <v>3.0136513090936088</v>
      </c>
      <c r="CA40" s="60">
        <v>3.0319679127561487</v>
      </c>
      <c r="CB40" s="60">
        <v>3.029139994069058</v>
      </c>
      <c r="CC40" s="60">
        <v>2.9404214600535883</v>
      </c>
      <c r="CD40" s="60">
        <v>55.562950670696772</v>
      </c>
      <c r="CE40" s="60">
        <v>56.492129165482048</v>
      </c>
      <c r="CF40" s="60">
        <v>55.500081236234969</v>
      </c>
      <c r="CG40" s="60">
        <v>54.463786693023742</v>
      </c>
      <c r="CH40" s="60">
        <v>56.296138743455501</v>
      </c>
      <c r="CI40" s="60">
        <v>23.800401110246082</v>
      </c>
      <c r="CJ40" s="60">
        <v>18.303702374920913</v>
      </c>
      <c r="CK40" s="60">
        <v>16.123494505091085</v>
      </c>
      <c r="CL40" s="60">
        <v>15.513669381223915</v>
      </c>
      <c r="CM40" s="60">
        <v>17.366239661924645</v>
      </c>
      <c r="CN40" s="79">
        <v>6.6837070108489091E-2</v>
      </c>
      <c r="CO40" s="79">
        <v>2.0565582319344425E-2</v>
      </c>
      <c r="CP40" s="79">
        <v>0.17395376583474054</v>
      </c>
      <c r="CQ40" s="79">
        <v>0.15339451268641935</v>
      </c>
      <c r="CR40" s="79">
        <v>0.13121015936333216</v>
      </c>
    </row>
    <row r="41" spans="1:96" x14ac:dyDescent="0.3">
      <c r="A41" s="14" t="s">
        <v>257</v>
      </c>
      <c r="B41" s="7" t="s">
        <v>38</v>
      </c>
      <c r="C41" s="7" t="s">
        <v>261</v>
      </c>
      <c r="D41" s="14" t="s">
        <v>39</v>
      </c>
      <c r="E41" s="74">
        <v>886660</v>
      </c>
      <c r="F41" s="55">
        <v>844330</v>
      </c>
      <c r="G41" s="55">
        <v>894625</v>
      </c>
      <c r="H41" s="56">
        <v>905112</v>
      </c>
      <c r="I41" s="56">
        <v>888298</v>
      </c>
      <c r="J41" s="75">
        <v>6328979</v>
      </c>
      <c r="K41" s="58">
        <v>6053913</v>
      </c>
      <c r="L41" s="58">
        <v>5855577</v>
      </c>
      <c r="M41" s="59">
        <v>5479710</v>
      </c>
      <c r="N41" s="59">
        <v>5234046</v>
      </c>
      <c r="O41" s="76">
        <v>7.1379999097737574</v>
      </c>
      <c r="P41" s="76">
        <v>7.1700792344225599</v>
      </c>
      <c r="Q41" s="76">
        <v>6.5452865725862788</v>
      </c>
      <c r="R41" s="60">
        <v>6.0541789303423226</v>
      </c>
      <c r="S41" s="60">
        <v>5.8922186023158893</v>
      </c>
      <c r="T41" s="61">
        <v>0.40005438440086516</v>
      </c>
      <c r="U41" s="60">
        <v>0.36291674307010091</v>
      </c>
      <c r="V41" s="62">
        <v>0.28766400195646147</v>
      </c>
      <c r="W41" s="62">
        <v>0.39661871991305142</v>
      </c>
      <c r="X41" s="62">
        <v>0.40182912626120215</v>
      </c>
      <c r="Y41" s="77">
        <v>322195</v>
      </c>
      <c r="Z41" s="77">
        <v>805378</v>
      </c>
      <c r="AA41" s="77">
        <v>56943</v>
      </c>
      <c r="AB41" s="75">
        <v>6328979</v>
      </c>
      <c r="AC41" s="75">
        <v>6328979</v>
      </c>
      <c r="AD41" s="55">
        <v>281042</v>
      </c>
      <c r="AE41" s="55">
        <v>774398</v>
      </c>
      <c r="AF41" s="55">
        <v>56495</v>
      </c>
      <c r="AG41" s="58">
        <v>6053913</v>
      </c>
      <c r="AH41" s="58">
        <v>6053913</v>
      </c>
      <c r="AI41" s="55">
        <v>237605</v>
      </c>
      <c r="AJ41" s="55">
        <v>825981</v>
      </c>
      <c r="AK41" s="55">
        <v>59707</v>
      </c>
      <c r="AL41" s="58">
        <v>5855577</v>
      </c>
      <c r="AM41" s="58">
        <v>10877257</v>
      </c>
      <c r="AN41" s="56">
        <v>329890</v>
      </c>
      <c r="AO41" s="56">
        <v>831756</v>
      </c>
      <c r="AP41" s="56">
        <v>59936</v>
      </c>
      <c r="AQ41" s="59">
        <v>5479710</v>
      </c>
      <c r="AR41" s="59">
        <v>5479710</v>
      </c>
      <c r="AS41" s="56">
        <v>327768</v>
      </c>
      <c r="AT41" s="56">
        <v>815690</v>
      </c>
      <c r="AU41" s="56">
        <v>60992</v>
      </c>
      <c r="AV41" s="59">
        <v>5234046</v>
      </c>
      <c r="AW41" s="59">
        <v>5364162</v>
      </c>
      <c r="AX41" s="78">
        <v>2994810</v>
      </c>
      <c r="AY41" s="73">
        <v>272340</v>
      </c>
      <c r="AZ41" s="73">
        <v>3061829</v>
      </c>
      <c r="BA41" s="73">
        <v>0</v>
      </c>
      <c r="BB41" s="73">
        <v>6328979</v>
      </c>
      <c r="BC41" s="75">
        <v>0</v>
      </c>
      <c r="BD41" s="75">
        <v>3072825</v>
      </c>
      <c r="BE41" s="75">
        <v>1297859</v>
      </c>
      <c r="BF41" s="75">
        <v>1958295</v>
      </c>
      <c r="BG41" s="75">
        <v>0</v>
      </c>
      <c r="BH41" s="75">
        <v>0</v>
      </c>
      <c r="BI41" s="59">
        <v>6328979</v>
      </c>
      <c r="BJ41" s="59">
        <v>222214</v>
      </c>
      <c r="BK41" s="59">
        <v>75608</v>
      </c>
      <c r="BL41" s="59">
        <v>288435</v>
      </c>
      <c r="BM41" s="58">
        <v>325650</v>
      </c>
      <c r="BN41" s="65">
        <v>339358</v>
      </c>
      <c r="BO41" s="62">
        <v>0.40182912626120215</v>
      </c>
      <c r="BP41" s="62">
        <v>0.39661871991305142</v>
      </c>
      <c r="BQ41" s="62">
        <v>0.28766400195646147</v>
      </c>
      <c r="BR41" s="62">
        <v>0.36291674307010091</v>
      </c>
      <c r="BS41" s="67">
        <v>0.40005438440086516</v>
      </c>
      <c r="BT41" s="62">
        <v>5.3739506820566634</v>
      </c>
      <c r="BU41" s="62">
        <v>5.5040376401494928</v>
      </c>
      <c r="BV41" s="62">
        <v>3.9795166395899977</v>
      </c>
      <c r="BW41" s="62">
        <v>4.9746349234445528</v>
      </c>
      <c r="BX41" s="67">
        <v>5.658202061710834</v>
      </c>
      <c r="BY41" s="60">
        <v>6.4167097794505263</v>
      </c>
      <c r="BZ41" s="60">
        <v>6.588121997316521</v>
      </c>
      <c r="CA41" s="60">
        <v>7.0892393408565084</v>
      </c>
      <c r="CB41" s="60">
        <v>7.8175731342281356</v>
      </c>
      <c r="CC41" s="60">
        <v>7.8583956850075367</v>
      </c>
      <c r="CD41" s="60">
        <v>85.815287250786994</v>
      </c>
      <c r="CE41" s="60">
        <v>91.426021089161779</v>
      </c>
      <c r="CF41" s="60">
        <v>98.071867620212032</v>
      </c>
      <c r="CG41" s="60">
        <v>107.15838569784937</v>
      </c>
      <c r="CH41" s="60">
        <v>111.14586516340903</v>
      </c>
      <c r="CI41" s="60">
        <v>15.968752288203852</v>
      </c>
      <c r="CJ41" s="60">
        <v>16.610718724423293</v>
      </c>
      <c r="CK41" s="60">
        <v>24.644165737253005</v>
      </c>
      <c r="CL41" s="60">
        <v>21.540954732744574</v>
      </c>
      <c r="CM41" s="60">
        <v>19.643318487251509</v>
      </c>
      <c r="CN41" s="79">
        <v>4.2455492366708279E-2</v>
      </c>
      <c r="CO41" s="79">
        <v>1.3797810468072215E-2</v>
      </c>
      <c r="CP41" s="79">
        <v>4.9258168750918999E-2</v>
      </c>
      <c r="CQ41" s="79">
        <v>5.3791655083249464E-2</v>
      </c>
      <c r="CR41" s="79">
        <v>5.3619707064915208E-2</v>
      </c>
    </row>
    <row r="42" spans="1:96" x14ac:dyDescent="0.3">
      <c r="A42" s="14" t="s">
        <v>257</v>
      </c>
      <c r="B42" s="7" t="s">
        <v>42</v>
      </c>
      <c r="C42" s="7" t="s">
        <v>264</v>
      </c>
      <c r="D42" s="14" t="s">
        <v>37</v>
      </c>
      <c r="E42" s="74">
        <v>1086674</v>
      </c>
      <c r="F42" s="55">
        <v>1022590</v>
      </c>
      <c r="G42" s="55">
        <v>392246</v>
      </c>
      <c r="H42" s="56">
        <v>139209</v>
      </c>
      <c r="I42" s="56">
        <v>122111</v>
      </c>
      <c r="J42" s="75">
        <v>4147809</v>
      </c>
      <c r="K42" s="58">
        <v>4122443</v>
      </c>
      <c r="L42" s="58">
        <v>3023110</v>
      </c>
      <c r="M42" s="59">
        <v>876555</v>
      </c>
      <c r="N42" s="59">
        <v>1115594</v>
      </c>
      <c r="O42" s="76">
        <v>3.8169763885028996</v>
      </c>
      <c r="P42" s="76">
        <v>4.0313742555667469</v>
      </c>
      <c r="Q42" s="76">
        <v>7.70717865829097</v>
      </c>
      <c r="R42" s="60">
        <v>6.2966834040902526</v>
      </c>
      <c r="S42" s="60">
        <v>9.1359009425850246</v>
      </c>
      <c r="T42" s="61">
        <v>0.17151616398952782</v>
      </c>
      <c r="U42" s="60">
        <v>0.17602563747788863</v>
      </c>
      <c r="V42" s="62">
        <v>0.18688251198126796</v>
      </c>
      <c r="W42" s="62">
        <v>0.19053582539795058</v>
      </c>
      <c r="X42" s="62">
        <v>0.43913027910557317</v>
      </c>
      <c r="Y42" s="77">
        <v>171251</v>
      </c>
      <c r="Z42" s="77">
        <v>998454</v>
      </c>
      <c r="AA42" s="77">
        <v>53412</v>
      </c>
      <c r="AB42" s="75">
        <v>4147809</v>
      </c>
      <c r="AC42" s="75">
        <v>4497155</v>
      </c>
      <c r="AD42" s="55">
        <v>165387</v>
      </c>
      <c r="AE42" s="55">
        <v>939562</v>
      </c>
      <c r="AF42" s="55">
        <v>51504</v>
      </c>
      <c r="AG42" s="58">
        <v>4122443</v>
      </c>
      <c r="AH42" s="58">
        <v>4896950</v>
      </c>
      <c r="AI42" s="55">
        <v>66564</v>
      </c>
      <c r="AJ42" s="55">
        <v>356181</v>
      </c>
      <c r="AK42" s="55">
        <v>21889</v>
      </c>
      <c r="AL42" s="58">
        <v>3023110</v>
      </c>
      <c r="AM42" s="58">
        <v>3125060</v>
      </c>
      <c r="AN42" s="56">
        <v>24191</v>
      </c>
      <c r="AO42" s="56">
        <v>126963</v>
      </c>
      <c r="AP42" s="56">
        <v>8997</v>
      </c>
      <c r="AQ42" s="59">
        <v>876555</v>
      </c>
      <c r="AR42" s="59">
        <v>1441952</v>
      </c>
      <c r="AS42" s="56">
        <v>49057</v>
      </c>
      <c r="AT42" s="56">
        <v>111714</v>
      </c>
      <c r="AU42" s="56">
        <v>10445</v>
      </c>
      <c r="AV42" s="59">
        <v>1115594</v>
      </c>
      <c r="AW42" s="59">
        <v>1115594</v>
      </c>
      <c r="AX42" s="78">
        <v>3610413</v>
      </c>
      <c r="AY42" s="73">
        <v>170584</v>
      </c>
      <c r="AZ42" s="73">
        <v>698158</v>
      </c>
      <c r="BA42" s="73">
        <v>18000</v>
      </c>
      <c r="BB42" s="73">
        <v>4497155</v>
      </c>
      <c r="BC42" s="75">
        <v>349346</v>
      </c>
      <c r="BD42" s="75">
        <v>753312</v>
      </c>
      <c r="BE42" s="75">
        <v>77781</v>
      </c>
      <c r="BF42" s="75">
        <v>172603</v>
      </c>
      <c r="BG42" s="75">
        <v>0</v>
      </c>
      <c r="BH42" s="75">
        <v>3144113</v>
      </c>
      <c r="BI42" s="59">
        <v>4497155</v>
      </c>
      <c r="BJ42" s="59">
        <v>1596</v>
      </c>
      <c r="BK42" s="59">
        <v>175</v>
      </c>
      <c r="BL42" s="59">
        <v>19408</v>
      </c>
      <c r="BM42" s="58">
        <v>308183</v>
      </c>
      <c r="BN42" s="65">
        <v>318632</v>
      </c>
      <c r="BO42" s="62">
        <v>0.43913027910557317</v>
      </c>
      <c r="BP42" s="62">
        <v>0.19053582539795058</v>
      </c>
      <c r="BQ42" s="62">
        <v>0.18688251198126796</v>
      </c>
      <c r="BR42" s="62">
        <v>0.17602563747788863</v>
      </c>
      <c r="BS42" s="67">
        <v>0.17151616398952782</v>
      </c>
      <c r="BT42" s="62">
        <v>4.6966969842029682</v>
      </c>
      <c r="BU42" s="62">
        <v>2.6887851506057574</v>
      </c>
      <c r="BV42" s="62">
        <v>3.0409794874137694</v>
      </c>
      <c r="BW42" s="62">
        <v>3.2111486486486487</v>
      </c>
      <c r="BX42" s="67">
        <v>3.2062270650790086</v>
      </c>
      <c r="BY42" s="60">
        <v>9.9861610899260604</v>
      </c>
      <c r="BZ42" s="60">
        <v>6.9040192812079111</v>
      </c>
      <c r="CA42" s="60">
        <v>8.4875667146759657</v>
      </c>
      <c r="CB42" s="60">
        <v>4.3876221047679662</v>
      </c>
      <c r="CC42" s="60">
        <v>4.1542314418090367</v>
      </c>
      <c r="CD42" s="60">
        <v>106.80651029200574</v>
      </c>
      <c r="CE42" s="60">
        <v>97.427475825275096</v>
      </c>
      <c r="CF42" s="60">
        <v>138.11092329480562</v>
      </c>
      <c r="CG42" s="60">
        <v>80.041220099409756</v>
      </c>
      <c r="CH42" s="60">
        <v>77.656874859582118</v>
      </c>
      <c r="CI42" s="60">
        <v>22.740770939927025</v>
      </c>
      <c r="CJ42" s="60">
        <v>36.23475672770865</v>
      </c>
      <c r="CK42" s="60">
        <v>45.416591550988521</v>
      </c>
      <c r="CL42" s="60">
        <v>24.926040136165479</v>
      </c>
      <c r="CM42" s="60">
        <v>24.220641047351549</v>
      </c>
      <c r="CN42" s="79">
        <v>1.4306279883183309E-3</v>
      </c>
      <c r="CO42" s="79">
        <v>1.9964520195538216E-4</v>
      </c>
      <c r="CP42" s="79">
        <v>6.4198788664653287E-3</v>
      </c>
      <c r="CQ42" s="79">
        <v>7.4757370811433896E-2</v>
      </c>
      <c r="CR42" s="79">
        <v>7.6819352096492391E-2</v>
      </c>
    </row>
    <row r="43" spans="1:96" x14ac:dyDescent="0.3">
      <c r="A43" s="14" t="s">
        <v>257</v>
      </c>
      <c r="B43" s="7" t="s">
        <v>45</v>
      </c>
      <c r="C43" s="7" t="s">
        <v>266</v>
      </c>
      <c r="D43" s="14" t="s">
        <v>46</v>
      </c>
      <c r="E43" s="74">
        <v>385641</v>
      </c>
      <c r="F43" s="55">
        <v>392538</v>
      </c>
      <c r="G43" s="55">
        <v>403986</v>
      </c>
      <c r="H43" s="56">
        <v>403578</v>
      </c>
      <c r="I43" s="56">
        <v>422035</v>
      </c>
      <c r="J43" s="75">
        <v>2080698</v>
      </c>
      <c r="K43" s="58">
        <v>1982013</v>
      </c>
      <c r="L43" s="58">
        <v>1949226</v>
      </c>
      <c r="M43" s="59">
        <v>1861269</v>
      </c>
      <c r="N43" s="59">
        <v>1949185</v>
      </c>
      <c r="O43" s="76">
        <v>5.3954273534193717</v>
      </c>
      <c r="P43" s="76">
        <v>5.0492258074377512</v>
      </c>
      <c r="Q43" s="76">
        <v>4.8249840341001917</v>
      </c>
      <c r="R43" s="60">
        <v>4.6119188855685893</v>
      </c>
      <c r="S43" s="60">
        <v>4.6185387467864043</v>
      </c>
      <c r="T43" s="61">
        <v>0.36525877453896488</v>
      </c>
      <c r="U43" s="60">
        <v>0.40276933884022081</v>
      </c>
      <c r="V43" s="62">
        <v>0.33056304338627501</v>
      </c>
      <c r="W43" s="62">
        <v>0.30759647584117367</v>
      </c>
      <c r="X43" s="62">
        <v>0.41316876162817079</v>
      </c>
      <c r="Y43" s="77">
        <v>139992</v>
      </c>
      <c r="Z43" s="77">
        <v>383268</v>
      </c>
      <c r="AA43" s="77">
        <v>23508</v>
      </c>
      <c r="AB43" s="75">
        <v>2080698</v>
      </c>
      <c r="AC43" s="75">
        <v>2223050</v>
      </c>
      <c r="AD43" s="55">
        <v>157103</v>
      </c>
      <c r="AE43" s="55">
        <v>390057</v>
      </c>
      <c r="AF43" s="55">
        <v>23894</v>
      </c>
      <c r="AG43" s="58">
        <v>1982013</v>
      </c>
      <c r="AH43" s="58">
        <v>2274308</v>
      </c>
      <c r="AI43" s="55">
        <v>132808</v>
      </c>
      <c r="AJ43" s="55">
        <v>401763</v>
      </c>
      <c r="AK43" s="55">
        <v>24608</v>
      </c>
      <c r="AL43" s="58">
        <v>1949226</v>
      </c>
      <c r="AM43" s="58">
        <v>2021485</v>
      </c>
      <c r="AN43" s="56">
        <v>123452</v>
      </c>
      <c r="AO43" s="56">
        <v>401344</v>
      </c>
      <c r="AP43" s="56">
        <v>24662</v>
      </c>
      <c r="AQ43" s="59">
        <v>1861269</v>
      </c>
      <c r="AR43" s="59">
        <v>2961817</v>
      </c>
      <c r="AS43" s="56">
        <v>172995</v>
      </c>
      <c r="AT43" s="56">
        <v>418703</v>
      </c>
      <c r="AU43" s="56">
        <v>25836</v>
      </c>
      <c r="AV43" s="59">
        <v>1949185</v>
      </c>
      <c r="AW43" s="59">
        <v>2500362</v>
      </c>
      <c r="AX43" s="78">
        <v>1478183</v>
      </c>
      <c r="AY43" s="73">
        <v>396759</v>
      </c>
      <c r="AZ43" s="73">
        <v>348108</v>
      </c>
      <c r="BA43" s="73">
        <v>0</v>
      </c>
      <c r="BB43" s="73">
        <v>2223050</v>
      </c>
      <c r="BC43" s="75">
        <v>142352</v>
      </c>
      <c r="BD43" s="75">
        <v>1026953</v>
      </c>
      <c r="BE43" s="75">
        <v>621079</v>
      </c>
      <c r="BF43" s="75">
        <v>255302</v>
      </c>
      <c r="BG43" s="75">
        <v>100808</v>
      </c>
      <c r="BH43" s="75">
        <v>76556</v>
      </c>
      <c r="BI43" s="59">
        <v>2223050</v>
      </c>
      <c r="BJ43" s="59">
        <v>111698</v>
      </c>
      <c r="BK43" s="59">
        <v>95549</v>
      </c>
      <c r="BL43" s="59">
        <v>107353</v>
      </c>
      <c r="BM43" s="58">
        <v>143067</v>
      </c>
      <c r="BN43" s="65">
        <v>108246</v>
      </c>
      <c r="BO43" s="62">
        <v>0.41316876162817079</v>
      </c>
      <c r="BP43" s="62">
        <v>0.30759647584117367</v>
      </c>
      <c r="BQ43" s="62">
        <v>0.33056304338627501</v>
      </c>
      <c r="BR43" s="62">
        <v>0.40276933884022081</v>
      </c>
      <c r="BS43" s="67">
        <v>0.36525877453896488</v>
      </c>
      <c r="BT43" s="62">
        <v>6.6958894565722247</v>
      </c>
      <c r="BU43" s="62">
        <v>5.0057578460789882</v>
      </c>
      <c r="BV43" s="62">
        <v>5.3969440832249678</v>
      </c>
      <c r="BW43" s="62">
        <v>6.574997907424458</v>
      </c>
      <c r="BX43" s="67">
        <v>5.9550791220010213</v>
      </c>
      <c r="BY43" s="60">
        <v>4.6552926537426291</v>
      </c>
      <c r="BZ43" s="60">
        <v>4.6375901969382873</v>
      </c>
      <c r="CA43" s="60">
        <v>4.8516812150446906</v>
      </c>
      <c r="CB43" s="60">
        <v>5.0813419577138728</v>
      </c>
      <c r="CC43" s="60">
        <v>5.4288330880741409</v>
      </c>
      <c r="CD43" s="60">
        <v>75.444534757702428</v>
      </c>
      <c r="CE43" s="60">
        <v>75.471129673181409</v>
      </c>
      <c r="CF43" s="60">
        <v>79.21106957087126</v>
      </c>
      <c r="CG43" s="60">
        <v>82.950238553611783</v>
      </c>
      <c r="CH43" s="60">
        <v>88.510209290454313</v>
      </c>
      <c r="CI43" s="60">
        <v>11.267290962166536</v>
      </c>
      <c r="CJ43" s="60">
        <v>15.076863882318634</v>
      </c>
      <c r="CK43" s="60">
        <v>14.677022468525992</v>
      </c>
      <c r="CL43" s="60">
        <v>12.616009878869276</v>
      </c>
      <c r="CM43" s="60">
        <v>14.86297788445054</v>
      </c>
      <c r="CN43" s="79">
        <v>5.730497618235314E-2</v>
      </c>
      <c r="CO43" s="79">
        <v>5.1335406112711271E-2</v>
      </c>
      <c r="CP43" s="79">
        <v>5.5074680924633676E-2</v>
      </c>
      <c r="CQ43" s="79">
        <v>7.2182674886592565E-2</v>
      </c>
      <c r="CR43" s="79">
        <v>5.2023888137538464E-2</v>
      </c>
    </row>
    <row r="44" spans="1:96" x14ac:dyDescent="0.3">
      <c r="A44" s="14" t="s">
        <v>257</v>
      </c>
      <c r="B44" s="7" t="s">
        <v>49</v>
      </c>
      <c r="C44" s="7" t="s">
        <v>577</v>
      </c>
      <c r="D44" s="14" t="s">
        <v>50</v>
      </c>
      <c r="E44" s="74">
        <v>874301</v>
      </c>
      <c r="F44" s="55">
        <v>657004</v>
      </c>
      <c r="G44" s="55">
        <v>182080</v>
      </c>
      <c r="H44" s="56">
        <v>66747</v>
      </c>
      <c r="I44" s="56">
        <v>80982</v>
      </c>
      <c r="J44" s="75">
        <v>2080938</v>
      </c>
      <c r="K44" s="58">
        <v>1982281</v>
      </c>
      <c r="L44" s="58">
        <v>1257019</v>
      </c>
      <c r="M44" s="59">
        <v>400068</v>
      </c>
      <c r="N44" s="59">
        <v>257572</v>
      </c>
      <c r="O44" s="76">
        <v>2.3801162299940182</v>
      </c>
      <c r="P44" s="76">
        <v>3.0171521025747179</v>
      </c>
      <c r="Q44" s="76">
        <v>6.9036632249560634</v>
      </c>
      <c r="R44" s="60">
        <v>5.9937974740437774</v>
      </c>
      <c r="S44" s="60">
        <v>3.1806080363537577</v>
      </c>
      <c r="T44" s="61">
        <v>0.11890827148237444</v>
      </c>
      <c r="U44" s="60">
        <v>0.12927245846525665</v>
      </c>
      <c r="V44" s="62">
        <v>8.4101568817726027E-2</v>
      </c>
      <c r="W44" s="62">
        <v>0.16615360328360565</v>
      </c>
      <c r="X44" s="62">
        <v>0.16257396872587976</v>
      </c>
      <c r="Y44" s="77">
        <v>75458</v>
      </c>
      <c r="Z44" s="77">
        <v>634590</v>
      </c>
      <c r="AA44" s="77">
        <v>25425</v>
      </c>
      <c r="AB44" s="75">
        <v>2080938</v>
      </c>
      <c r="AC44" s="75">
        <v>2216193</v>
      </c>
      <c r="AD44" s="55">
        <v>57447</v>
      </c>
      <c r="AE44" s="55">
        <v>444387</v>
      </c>
      <c r="AF44" s="55">
        <v>20136</v>
      </c>
      <c r="AG44" s="58">
        <v>1982281</v>
      </c>
      <c r="AH44" s="58">
        <v>2304746</v>
      </c>
      <c r="AI44" s="55">
        <v>13000</v>
      </c>
      <c r="AJ44" s="55">
        <v>154575</v>
      </c>
      <c r="AK44" s="55">
        <v>9033</v>
      </c>
      <c r="AL44" s="58">
        <v>1257019</v>
      </c>
      <c r="AM44" s="58">
        <v>1385129</v>
      </c>
      <c r="AN44" s="56">
        <v>10525</v>
      </c>
      <c r="AO44" s="56">
        <v>63345</v>
      </c>
      <c r="AP44" s="56">
        <v>3232</v>
      </c>
      <c r="AQ44" s="59">
        <v>400068</v>
      </c>
      <c r="AR44" s="59">
        <v>400068</v>
      </c>
      <c r="AS44" s="56">
        <v>11374</v>
      </c>
      <c r="AT44" s="56">
        <v>69962</v>
      </c>
      <c r="AU44" s="56">
        <v>3649</v>
      </c>
      <c r="AV44" s="59">
        <v>257572</v>
      </c>
      <c r="AW44" s="59">
        <v>257572</v>
      </c>
      <c r="AX44" s="78">
        <v>1596311</v>
      </c>
      <c r="AY44" s="73">
        <v>249936</v>
      </c>
      <c r="AZ44" s="73">
        <v>369946</v>
      </c>
      <c r="BA44" s="73">
        <v>0</v>
      </c>
      <c r="BB44" s="73">
        <v>2216193</v>
      </c>
      <c r="BC44" s="75">
        <v>135255</v>
      </c>
      <c r="BD44" s="75">
        <v>0</v>
      </c>
      <c r="BE44" s="75">
        <v>0</v>
      </c>
      <c r="BF44" s="75">
        <v>197261</v>
      </c>
      <c r="BG44" s="75">
        <v>0</v>
      </c>
      <c r="BH44" s="75">
        <v>1883677</v>
      </c>
      <c r="BI44" s="59">
        <v>2216193</v>
      </c>
      <c r="BJ44" s="59">
        <v>39338</v>
      </c>
      <c r="BK44" s="59">
        <v>24503</v>
      </c>
      <c r="BL44" s="59">
        <v>36361</v>
      </c>
      <c r="BM44" s="58">
        <v>170319</v>
      </c>
      <c r="BN44" s="65">
        <v>256624</v>
      </c>
      <c r="BO44" s="62">
        <v>0.16257396872587976</v>
      </c>
      <c r="BP44" s="62">
        <v>0.16615360328360565</v>
      </c>
      <c r="BQ44" s="62">
        <v>8.4101568817726027E-2</v>
      </c>
      <c r="BR44" s="62">
        <v>0.12927245846525665</v>
      </c>
      <c r="BS44" s="67">
        <v>0.11890827148237444</v>
      </c>
      <c r="BT44" s="62">
        <v>3.1170183611948481</v>
      </c>
      <c r="BU44" s="62">
        <v>3.2564975247524752</v>
      </c>
      <c r="BV44" s="62">
        <v>1.4391674969556072</v>
      </c>
      <c r="BW44" s="62">
        <v>2.8529499404052445</v>
      </c>
      <c r="BX44" s="67">
        <v>2.9678662733529988</v>
      </c>
      <c r="BY44" s="60">
        <v>3.6815985820874189</v>
      </c>
      <c r="BZ44" s="60">
        <v>6.3156997395216674</v>
      </c>
      <c r="CA44" s="60">
        <v>8.1320976872068567</v>
      </c>
      <c r="CB44" s="60">
        <v>4.4607087966119625</v>
      </c>
      <c r="CC44" s="60">
        <v>3.2791849855812414</v>
      </c>
      <c r="CD44" s="60">
        <v>70.587010139764317</v>
      </c>
      <c r="CE44" s="60">
        <v>123.78341584158416</v>
      </c>
      <c r="CF44" s="60">
        <v>139.15852983504925</v>
      </c>
      <c r="CG44" s="60">
        <v>98.444626539531185</v>
      </c>
      <c r="CH44" s="60">
        <v>81.846135693215345</v>
      </c>
      <c r="CI44" s="60">
        <v>22.645683136979073</v>
      </c>
      <c r="CJ44" s="60">
        <v>38.011211401425179</v>
      </c>
      <c r="CK44" s="60">
        <v>96.693769230769234</v>
      </c>
      <c r="CL44" s="60">
        <v>34.506257942103154</v>
      </c>
      <c r="CM44" s="60">
        <v>27.577433804235469</v>
      </c>
      <c r="CN44" s="79">
        <v>0.15272622800614974</v>
      </c>
      <c r="CO44" s="79">
        <v>6.124708799504084E-2</v>
      </c>
      <c r="CP44" s="79">
        <v>2.8926372632394576E-2</v>
      </c>
      <c r="CQ44" s="79">
        <v>8.5920714570739465E-2</v>
      </c>
      <c r="CR44" s="79">
        <v>0.12332130990928129</v>
      </c>
    </row>
    <row r="45" spans="1:96" x14ac:dyDescent="0.3">
      <c r="A45" s="14" t="s">
        <v>257</v>
      </c>
      <c r="B45" s="7" t="s">
        <v>51</v>
      </c>
      <c r="C45" s="7" t="s">
        <v>269</v>
      </c>
      <c r="D45" s="14" t="s">
        <v>52</v>
      </c>
      <c r="E45" s="74">
        <v>0</v>
      </c>
      <c r="F45" s="74">
        <v>0</v>
      </c>
      <c r="G45" s="74">
        <v>0</v>
      </c>
      <c r="H45" s="74">
        <v>0</v>
      </c>
      <c r="I45" s="74">
        <v>0</v>
      </c>
      <c r="J45" s="75">
        <v>465862</v>
      </c>
      <c r="K45" s="58">
        <v>1013669</v>
      </c>
      <c r="L45" s="58">
        <v>1201872</v>
      </c>
      <c r="M45" s="59">
        <v>1287602</v>
      </c>
      <c r="N45" s="59">
        <v>577164</v>
      </c>
      <c r="O45" s="76">
        <v>0</v>
      </c>
      <c r="P45" s="76">
        <v>0</v>
      </c>
      <c r="Q45" s="80">
        <v>0</v>
      </c>
      <c r="R45" s="60">
        <v>0</v>
      </c>
      <c r="S45" s="60">
        <v>0</v>
      </c>
      <c r="T45" s="61">
        <v>0</v>
      </c>
      <c r="U45" s="60">
        <v>0</v>
      </c>
      <c r="V45" s="62">
        <v>0</v>
      </c>
      <c r="W45" s="62">
        <v>0</v>
      </c>
      <c r="X45" s="62">
        <v>0</v>
      </c>
      <c r="Y45" s="77">
        <v>0</v>
      </c>
      <c r="Z45" s="77">
        <v>0</v>
      </c>
      <c r="AA45" s="77">
        <v>0</v>
      </c>
      <c r="AB45" s="75">
        <v>465862</v>
      </c>
      <c r="AC45" s="75">
        <v>515575</v>
      </c>
      <c r="AD45" s="42">
        <v>0</v>
      </c>
      <c r="AE45" s="42">
        <v>0</v>
      </c>
      <c r="AF45" s="42">
        <v>0</v>
      </c>
      <c r="AG45" s="58">
        <v>1013669</v>
      </c>
      <c r="AH45" s="58">
        <v>1124480</v>
      </c>
      <c r="AI45" s="42">
        <v>0</v>
      </c>
      <c r="AJ45" s="42">
        <v>0</v>
      </c>
      <c r="AK45" s="42">
        <v>0</v>
      </c>
      <c r="AL45" s="58">
        <v>1201872</v>
      </c>
      <c r="AM45" s="58">
        <v>1333426</v>
      </c>
      <c r="AN45" s="56">
        <v>0</v>
      </c>
      <c r="AO45" s="56">
        <v>0</v>
      </c>
      <c r="AP45" s="56">
        <v>0</v>
      </c>
      <c r="AQ45" s="59">
        <v>1287602</v>
      </c>
      <c r="AR45" s="59">
        <v>1287602</v>
      </c>
      <c r="AS45" s="56">
        <v>0</v>
      </c>
      <c r="AT45" s="56">
        <v>0</v>
      </c>
      <c r="AU45" s="56">
        <v>0</v>
      </c>
      <c r="AV45" s="59">
        <v>577164</v>
      </c>
      <c r="AW45" s="59">
        <v>577164</v>
      </c>
      <c r="AX45" s="78">
        <v>78000</v>
      </c>
      <c r="AY45" s="73">
        <v>142452</v>
      </c>
      <c r="AZ45" s="73">
        <v>295123</v>
      </c>
      <c r="BA45" s="73">
        <v>0</v>
      </c>
      <c r="BB45" s="73">
        <v>515575</v>
      </c>
      <c r="BC45" s="75">
        <v>49713</v>
      </c>
      <c r="BD45" s="75">
        <v>0</v>
      </c>
      <c r="BE45" s="75">
        <v>0</v>
      </c>
      <c r="BF45" s="75">
        <v>18408</v>
      </c>
      <c r="BG45" s="75">
        <v>0</v>
      </c>
      <c r="BH45" s="75">
        <v>447454</v>
      </c>
      <c r="BI45" s="59">
        <v>515575</v>
      </c>
      <c r="BJ45" s="59">
        <v>0</v>
      </c>
      <c r="BK45" s="59">
        <v>0</v>
      </c>
      <c r="BL45" s="59">
        <v>0</v>
      </c>
      <c r="BM45" s="58">
        <v>0</v>
      </c>
      <c r="BN45" s="65">
        <v>0</v>
      </c>
      <c r="BO45" s="62">
        <v>0</v>
      </c>
      <c r="BP45" s="62">
        <v>0</v>
      </c>
      <c r="BQ45" s="62">
        <v>0</v>
      </c>
      <c r="BR45" s="62">
        <v>0</v>
      </c>
      <c r="BS45" s="67">
        <v>0</v>
      </c>
      <c r="BT45" s="62">
        <v>0</v>
      </c>
      <c r="BU45" s="62">
        <v>0</v>
      </c>
      <c r="BV45" s="62">
        <v>0</v>
      </c>
      <c r="BW45" s="62">
        <v>0</v>
      </c>
      <c r="BX45" s="67">
        <v>0</v>
      </c>
      <c r="BY45" s="60">
        <v>0</v>
      </c>
      <c r="BZ45" s="60">
        <v>0</v>
      </c>
      <c r="CA45" s="60">
        <v>0</v>
      </c>
      <c r="CB45" s="60">
        <v>0</v>
      </c>
      <c r="CC45" s="60">
        <v>0</v>
      </c>
      <c r="CD45" s="60">
        <v>0</v>
      </c>
      <c r="CE45" s="60">
        <v>0</v>
      </c>
      <c r="CF45" s="60">
        <v>0</v>
      </c>
      <c r="CG45" s="60">
        <v>0</v>
      </c>
      <c r="CH45" s="60">
        <v>0</v>
      </c>
      <c r="CI45" s="60">
        <v>0</v>
      </c>
      <c r="CJ45" s="60">
        <v>0</v>
      </c>
      <c r="CK45" s="60">
        <v>0</v>
      </c>
      <c r="CL45" s="60">
        <v>0</v>
      </c>
      <c r="CM45" s="60">
        <v>0</v>
      </c>
      <c r="CN45" s="79">
        <v>0</v>
      </c>
      <c r="CO45" s="79">
        <v>0</v>
      </c>
      <c r="CP45" s="79">
        <v>0</v>
      </c>
      <c r="CQ45" s="79">
        <v>0</v>
      </c>
      <c r="CR45" s="79">
        <v>0</v>
      </c>
    </row>
    <row r="46" spans="1:96" x14ac:dyDescent="0.3">
      <c r="A46" s="14" t="s">
        <v>257</v>
      </c>
      <c r="B46" s="7" t="s">
        <v>53</v>
      </c>
      <c r="C46" s="7" t="s">
        <v>270</v>
      </c>
      <c r="D46" s="14" t="s">
        <v>54</v>
      </c>
      <c r="E46" s="74">
        <v>458249</v>
      </c>
      <c r="F46" s="55">
        <v>474966</v>
      </c>
      <c r="G46" s="55">
        <v>490267</v>
      </c>
      <c r="H46" s="56">
        <v>386458</v>
      </c>
      <c r="I46" s="56">
        <v>366310</v>
      </c>
      <c r="J46" s="75">
        <v>2238513</v>
      </c>
      <c r="K46" s="58">
        <v>2589098</v>
      </c>
      <c r="L46" s="58">
        <v>2350476</v>
      </c>
      <c r="M46" s="59">
        <v>2431482</v>
      </c>
      <c r="N46" s="59">
        <v>2369943</v>
      </c>
      <c r="O46" s="76">
        <v>4.8849271902393676</v>
      </c>
      <c r="P46" s="76">
        <v>5.4511228172121795</v>
      </c>
      <c r="Q46" s="76">
        <v>4.7942774039451974</v>
      </c>
      <c r="R46" s="60">
        <v>6.2917108715565471</v>
      </c>
      <c r="S46" s="60">
        <v>6.4697742349376215</v>
      </c>
      <c r="T46" s="61">
        <v>0.26898557544980956</v>
      </c>
      <c r="U46" s="60">
        <v>0.29184171830690053</v>
      </c>
      <c r="V46" s="62">
        <v>0.25306783502349806</v>
      </c>
      <c r="W46" s="62">
        <v>0.23050567963409674</v>
      </c>
      <c r="X46" s="62">
        <v>0.29915996906999087</v>
      </c>
      <c r="Y46" s="77">
        <v>98311</v>
      </c>
      <c r="Z46" s="77">
        <v>365488</v>
      </c>
      <c r="AA46" s="77">
        <v>21634</v>
      </c>
      <c r="AB46" s="75">
        <v>2238513</v>
      </c>
      <c r="AC46" s="75">
        <v>2524064</v>
      </c>
      <c r="AD46" s="55">
        <v>111145</v>
      </c>
      <c r="AE46" s="55">
        <v>380840</v>
      </c>
      <c r="AF46" s="55">
        <v>23080</v>
      </c>
      <c r="AG46" s="58">
        <v>2589098</v>
      </c>
      <c r="AH46" s="58">
        <v>3399863</v>
      </c>
      <c r="AI46" s="55">
        <v>98597</v>
      </c>
      <c r="AJ46" s="55">
        <v>389607</v>
      </c>
      <c r="AK46" s="55">
        <v>24426</v>
      </c>
      <c r="AL46" s="58">
        <v>2350476</v>
      </c>
      <c r="AM46" s="58">
        <v>5980708</v>
      </c>
      <c r="AN46" s="56">
        <v>82752</v>
      </c>
      <c r="AO46" s="56">
        <v>359002</v>
      </c>
      <c r="AP46" s="56">
        <v>22695</v>
      </c>
      <c r="AQ46" s="59">
        <v>2431482</v>
      </c>
      <c r="AR46" s="59">
        <v>9658771</v>
      </c>
      <c r="AS46" s="56">
        <v>102138</v>
      </c>
      <c r="AT46" s="56">
        <v>341416</v>
      </c>
      <c r="AU46" s="56">
        <v>22334</v>
      </c>
      <c r="AV46" s="59">
        <v>2369943</v>
      </c>
      <c r="AW46" s="59">
        <v>4833723</v>
      </c>
      <c r="AX46" s="78">
        <v>1208052</v>
      </c>
      <c r="AY46" s="73">
        <v>123548</v>
      </c>
      <c r="AZ46" s="73">
        <v>1192464</v>
      </c>
      <c r="BA46" s="73">
        <v>0</v>
      </c>
      <c r="BB46" s="73">
        <v>2524064</v>
      </c>
      <c r="BC46" s="75">
        <v>285551</v>
      </c>
      <c r="BD46" s="75">
        <v>1406826</v>
      </c>
      <c r="BE46" s="75">
        <v>333021</v>
      </c>
      <c r="BF46" s="75">
        <v>498666</v>
      </c>
      <c r="BG46" s="75">
        <v>0</v>
      </c>
      <c r="BH46" s="75">
        <v>0</v>
      </c>
      <c r="BI46" s="59">
        <v>2524064</v>
      </c>
      <c r="BJ46" s="59">
        <v>92276</v>
      </c>
      <c r="BK46" s="59">
        <v>82279</v>
      </c>
      <c r="BL46" s="59">
        <v>95800</v>
      </c>
      <c r="BM46" s="58">
        <v>109404</v>
      </c>
      <c r="BN46" s="65">
        <v>104621</v>
      </c>
      <c r="BO46" s="62">
        <v>0.29915996906999087</v>
      </c>
      <c r="BP46" s="62">
        <v>0.23050567963409674</v>
      </c>
      <c r="BQ46" s="62">
        <v>0.25306783502349806</v>
      </c>
      <c r="BR46" s="62">
        <v>0.29184171830690053</v>
      </c>
      <c r="BS46" s="67">
        <v>0.26898557544980956</v>
      </c>
      <c r="BT46" s="62">
        <v>4.5732067699471655</v>
      </c>
      <c r="BU46" s="62">
        <v>3.6462656972901519</v>
      </c>
      <c r="BV46" s="62">
        <v>4.0365594039138619</v>
      </c>
      <c r="BW46" s="62">
        <v>4.8156412478336224</v>
      </c>
      <c r="BX46" s="67">
        <v>4.5442821484700007</v>
      </c>
      <c r="BY46" s="60">
        <v>6.9415112355601378</v>
      </c>
      <c r="BZ46" s="60">
        <v>6.7728926301246233</v>
      </c>
      <c r="CA46" s="60">
        <v>6.0329408865857133</v>
      </c>
      <c r="CB46" s="60">
        <v>6.7983877743934462</v>
      </c>
      <c r="CC46" s="60">
        <v>6.1247236571378538</v>
      </c>
      <c r="CD46" s="60">
        <v>106.1136831736366</v>
      </c>
      <c r="CE46" s="60">
        <v>107.13734302709848</v>
      </c>
      <c r="CF46" s="60">
        <v>96.228445099484162</v>
      </c>
      <c r="CG46" s="60">
        <v>112.17928942807626</v>
      </c>
      <c r="CH46" s="60">
        <v>103.47198853656282</v>
      </c>
      <c r="CI46" s="60">
        <v>23.203342536568172</v>
      </c>
      <c r="CJ46" s="60">
        <v>29.382758120649651</v>
      </c>
      <c r="CK46" s="60">
        <v>23.839224317169894</v>
      </c>
      <c r="CL46" s="60">
        <v>23.294777092986639</v>
      </c>
      <c r="CM46" s="60">
        <v>22.769710408804713</v>
      </c>
      <c r="CN46" s="79">
        <v>3.8935957531468057E-2</v>
      </c>
      <c r="CO46" s="79">
        <v>3.3839033149330323E-2</v>
      </c>
      <c r="CP46" s="79">
        <v>4.0757701844222192E-2</v>
      </c>
      <c r="CQ46" s="79">
        <v>4.2255642698731374E-2</v>
      </c>
      <c r="CR46" s="79">
        <v>4.6736829314817471E-2</v>
      </c>
    </row>
    <row r="47" spans="1:96" x14ac:dyDescent="0.3">
      <c r="A47" s="14" t="s">
        <v>257</v>
      </c>
      <c r="B47" s="7" t="s">
        <v>55</v>
      </c>
      <c r="C47" s="7" t="s">
        <v>578</v>
      </c>
      <c r="D47" s="14" t="s">
        <v>56</v>
      </c>
      <c r="E47" s="74">
        <v>295647</v>
      </c>
      <c r="F47" s="55">
        <v>289176</v>
      </c>
      <c r="G47" s="55">
        <v>287454</v>
      </c>
      <c r="H47" s="56">
        <v>287184</v>
      </c>
      <c r="I47" s="56">
        <v>386880</v>
      </c>
      <c r="J47" s="75">
        <v>4179273</v>
      </c>
      <c r="K47" s="58">
        <v>3611356</v>
      </c>
      <c r="L47" s="58">
        <v>3318230</v>
      </c>
      <c r="M47" s="59">
        <v>3143884</v>
      </c>
      <c r="N47" s="59">
        <v>2855465</v>
      </c>
      <c r="O47" s="76">
        <v>14.136023703944231</v>
      </c>
      <c r="P47" s="76">
        <v>12.48843610811409</v>
      </c>
      <c r="Q47" s="76">
        <v>11.543516527861849</v>
      </c>
      <c r="R47" s="60">
        <v>10.947281185581369</v>
      </c>
      <c r="S47" s="60">
        <v>7.380751137303557</v>
      </c>
      <c r="T47" s="61">
        <v>0.86861381056060039</v>
      </c>
      <c r="U47" s="60">
        <v>0.81716612155656165</v>
      </c>
      <c r="V47" s="62">
        <v>0.73059917670376584</v>
      </c>
      <c r="W47" s="62">
        <v>0.52983851927108305</v>
      </c>
      <c r="X47" s="62">
        <v>0.67522030276141221</v>
      </c>
      <c r="Y47" s="77">
        <v>245353</v>
      </c>
      <c r="Z47" s="77">
        <v>282465</v>
      </c>
      <c r="AA47" s="77">
        <v>21960</v>
      </c>
      <c r="AB47" s="75">
        <v>4179273</v>
      </c>
      <c r="AC47" s="75">
        <v>9283345</v>
      </c>
      <c r="AD47" s="55">
        <v>227611</v>
      </c>
      <c r="AE47" s="55">
        <v>278537</v>
      </c>
      <c r="AF47" s="55">
        <v>21783</v>
      </c>
      <c r="AG47" s="58">
        <v>3611356</v>
      </c>
      <c r="AH47" s="58">
        <v>3637118</v>
      </c>
      <c r="AI47" s="55">
        <v>201264</v>
      </c>
      <c r="AJ47" s="55">
        <v>275478</v>
      </c>
      <c r="AK47" s="55">
        <v>22318</v>
      </c>
      <c r="AL47" s="58">
        <v>3318230</v>
      </c>
      <c r="AM47" s="58">
        <v>3338767</v>
      </c>
      <c r="AN47" s="56">
        <v>148110</v>
      </c>
      <c r="AO47" s="56">
        <v>279538</v>
      </c>
      <c r="AP47" s="56">
        <v>20833</v>
      </c>
      <c r="AQ47" s="59">
        <v>3143884</v>
      </c>
      <c r="AR47" s="59">
        <v>3166737</v>
      </c>
      <c r="AS47" s="56">
        <v>253396</v>
      </c>
      <c r="AT47" s="56">
        <v>375279</v>
      </c>
      <c r="AU47" s="56">
        <v>28199</v>
      </c>
      <c r="AV47" s="59">
        <v>2855465</v>
      </c>
      <c r="AW47" s="59">
        <v>3078558</v>
      </c>
      <c r="AX47" s="78">
        <v>2888650</v>
      </c>
      <c r="AY47" s="73">
        <v>748709</v>
      </c>
      <c r="AZ47" s="73">
        <v>5645986</v>
      </c>
      <c r="BA47" s="73">
        <v>0</v>
      </c>
      <c r="BB47" s="73">
        <v>9283345</v>
      </c>
      <c r="BC47" s="75">
        <v>5104065</v>
      </c>
      <c r="BD47" s="75">
        <v>2749364</v>
      </c>
      <c r="BE47" s="75">
        <v>847850</v>
      </c>
      <c r="BF47" s="75">
        <v>284362</v>
      </c>
      <c r="BG47" s="75">
        <v>0</v>
      </c>
      <c r="BH47" s="75">
        <v>297697</v>
      </c>
      <c r="BI47" s="59">
        <v>9283338</v>
      </c>
      <c r="BJ47" s="59">
        <v>122938</v>
      </c>
      <c r="BK47" s="59">
        <v>89638</v>
      </c>
      <c r="BL47" s="59">
        <v>117293</v>
      </c>
      <c r="BM47" s="58">
        <v>140729</v>
      </c>
      <c r="BN47" s="65">
        <v>190106</v>
      </c>
      <c r="BO47" s="62">
        <v>0.67522030276141221</v>
      </c>
      <c r="BP47" s="62">
        <v>0.52983851927108305</v>
      </c>
      <c r="BQ47" s="62">
        <v>0.73059917670376584</v>
      </c>
      <c r="BR47" s="62">
        <v>0.81716612155656165</v>
      </c>
      <c r="BS47" s="67">
        <v>0.86861381056060039</v>
      </c>
      <c r="BT47" s="62">
        <v>8.9859924110784064</v>
      </c>
      <c r="BU47" s="62">
        <v>7.1093937503000051</v>
      </c>
      <c r="BV47" s="62">
        <v>9.0180123666995247</v>
      </c>
      <c r="BW47" s="62">
        <v>10.449019877886425</v>
      </c>
      <c r="BX47" s="67">
        <v>11.172723132969034</v>
      </c>
      <c r="BY47" s="60">
        <v>7.6089123025802134</v>
      </c>
      <c r="BZ47" s="60">
        <v>11.246714221322325</v>
      </c>
      <c r="CA47" s="60">
        <v>12.045353893958865</v>
      </c>
      <c r="CB47" s="60">
        <v>12.965444447236813</v>
      </c>
      <c r="CC47" s="60">
        <v>14.795719823694972</v>
      </c>
      <c r="CD47" s="60">
        <v>101.26121493669989</v>
      </c>
      <c r="CE47" s="60">
        <v>150.90884654154468</v>
      </c>
      <c r="CF47" s="60">
        <v>148.67954117752487</v>
      </c>
      <c r="CG47" s="60">
        <v>165.78781618693478</v>
      </c>
      <c r="CH47" s="60">
        <v>190.3129781420765</v>
      </c>
      <c r="CI47" s="60">
        <v>11.268784826911238</v>
      </c>
      <c r="CJ47" s="60">
        <v>21.226682870839241</v>
      </c>
      <c r="CK47" s="60">
        <v>16.486952460449956</v>
      </c>
      <c r="CL47" s="60">
        <v>15.866350923285781</v>
      </c>
      <c r="CM47" s="60">
        <v>17.033714688632298</v>
      </c>
      <c r="CN47" s="79">
        <v>4.3053583216744032E-2</v>
      </c>
      <c r="CO47" s="79">
        <v>2.8511866213893389E-2</v>
      </c>
      <c r="CP47" s="79">
        <v>3.5348062069235707E-2</v>
      </c>
      <c r="CQ47" s="79">
        <v>3.896846503086375E-2</v>
      </c>
      <c r="CR47" s="79">
        <v>4.5487815703831744E-2</v>
      </c>
    </row>
    <row r="48" spans="1:96" x14ac:dyDescent="0.3">
      <c r="A48" s="14" t="s">
        <v>257</v>
      </c>
      <c r="B48" s="7" t="s">
        <v>57</v>
      </c>
      <c r="C48" s="7" t="s">
        <v>271</v>
      </c>
      <c r="D48" s="14" t="s">
        <v>58</v>
      </c>
      <c r="E48" s="74">
        <v>640987</v>
      </c>
      <c r="F48" s="55">
        <v>646272</v>
      </c>
      <c r="G48" s="55">
        <v>641631</v>
      </c>
      <c r="H48" s="56">
        <v>546781</v>
      </c>
      <c r="I48" s="56">
        <v>559934</v>
      </c>
      <c r="J48" s="75">
        <v>4233512</v>
      </c>
      <c r="K48" s="58">
        <v>3652003</v>
      </c>
      <c r="L48" s="58">
        <v>3401533</v>
      </c>
      <c r="M48" s="59">
        <v>2740027</v>
      </c>
      <c r="N48" s="59">
        <v>2446838</v>
      </c>
      <c r="O48" s="76">
        <v>6.6046768499205131</v>
      </c>
      <c r="P48" s="76">
        <v>5.6508761017033073</v>
      </c>
      <c r="Q48" s="76">
        <v>5.3013850640009599</v>
      </c>
      <c r="R48" s="60">
        <v>5.0111964387935934</v>
      </c>
      <c r="S48" s="60">
        <v>4.3698685916554449</v>
      </c>
      <c r="T48" s="61">
        <v>0.35181126242848143</v>
      </c>
      <c r="U48" s="60">
        <v>0.33681728880157169</v>
      </c>
      <c r="V48" s="62">
        <v>0.25910652365441039</v>
      </c>
      <c r="W48" s="62">
        <v>0.23984329824265796</v>
      </c>
      <c r="X48" s="62">
        <v>0.24111971714932059</v>
      </c>
      <c r="Y48" s="77">
        <v>216689</v>
      </c>
      <c r="Z48" s="77">
        <v>615924</v>
      </c>
      <c r="AA48" s="77">
        <v>40822</v>
      </c>
      <c r="AB48" s="75">
        <v>4233512</v>
      </c>
      <c r="AC48" s="75">
        <v>5877823</v>
      </c>
      <c r="AD48" s="55">
        <v>210014</v>
      </c>
      <c r="AE48" s="55">
        <v>623525</v>
      </c>
      <c r="AF48" s="55">
        <v>40640</v>
      </c>
      <c r="AG48" s="58">
        <v>3652003</v>
      </c>
      <c r="AH48" s="58">
        <v>3795714</v>
      </c>
      <c r="AI48" s="55">
        <v>160282</v>
      </c>
      <c r="AJ48" s="55">
        <v>618595</v>
      </c>
      <c r="AK48" s="55">
        <v>39338</v>
      </c>
      <c r="AL48" s="58">
        <v>3401533</v>
      </c>
      <c r="AM48" s="58">
        <v>3936387</v>
      </c>
      <c r="AN48" s="56">
        <v>125262</v>
      </c>
      <c r="AO48" s="56">
        <v>522266</v>
      </c>
      <c r="AP48" s="56">
        <v>35924</v>
      </c>
      <c r="AQ48" s="59">
        <v>2740027</v>
      </c>
      <c r="AR48" s="59">
        <v>3520765</v>
      </c>
      <c r="AS48" s="56">
        <v>128756</v>
      </c>
      <c r="AT48" s="56">
        <v>533992</v>
      </c>
      <c r="AU48" s="56">
        <v>37184</v>
      </c>
      <c r="AV48" s="59">
        <v>2446838</v>
      </c>
      <c r="AW48" s="59">
        <v>3197425</v>
      </c>
      <c r="AX48" s="78">
        <v>4145594</v>
      </c>
      <c r="AY48" s="73">
        <v>410189</v>
      </c>
      <c r="AZ48" s="73">
        <v>1322040</v>
      </c>
      <c r="BA48" s="73">
        <v>0</v>
      </c>
      <c r="BB48" s="73">
        <v>5877823</v>
      </c>
      <c r="BC48" s="75">
        <v>1644311</v>
      </c>
      <c r="BD48" s="75">
        <v>2365978</v>
      </c>
      <c r="BE48" s="75">
        <v>770443</v>
      </c>
      <c r="BF48" s="75">
        <v>104189</v>
      </c>
      <c r="BG48" s="75">
        <v>195491</v>
      </c>
      <c r="BH48" s="75">
        <v>797411</v>
      </c>
      <c r="BI48" s="59">
        <v>5877823</v>
      </c>
      <c r="BJ48" s="59">
        <v>111000</v>
      </c>
      <c r="BK48" s="59">
        <v>119320</v>
      </c>
      <c r="BL48" s="59">
        <v>136787</v>
      </c>
      <c r="BM48" s="58">
        <v>174180</v>
      </c>
      <c r="BN48" s="65">
        <v>170074</v>
      </c>
      <c r="BO48" s="62">
        <v>0.24111971714932059</v>
      </c>
      <c r="BP48" s="62">
        <v>0.23984329824265796</v>
      </c>
      <c r="BQ48" s="62">
        <v>0.25910652365441039</v>
      </c>
      <c r="BR48" s="62">
        <v>0.33681728880157169</v>
      </c>
      <c r="BS48" s="67">
        <v>0.35181126242848143</v>
      </c>
      <c r="BT48" s="62">
        <v>3.4626721170395869</v>
      </c>
      <c r="BU48" s="62">
        <v>3.4868611513194523</v>
      </c>
      <c r="BV48" s="62">
        <v>4.0744826884945855</v>
      </c>
      <c r="BW48" s="62">
        <v>5.1676673228346459</v>
      </c>
      <c r="BX48" s="67">
        <v>5.3081426681691246</v>
      </c>
      <c r="BY48" s="60">
        <v>4.582162279584713</v>
      </c>
      <c r="BZ48" s="60">
        <v>5.2464204064595439</v>
      </c>
      <c r="CA48" s="60">
        <v>5.4988045490183399</v>
      </c>
      <c r="CB48" s="60">
        <v>5.8570273846277212</v>
      </c>
      <c r="CC48" s="60">
        <v>6.8734324364694341</v>
      </c>
      <c r="CD48" s="60">
        <v>65.803517641996564</v>
      </c>
      <c r="CE48" s="60">
        <v>76.272881639015694</v>
      </c>
      <c r="CF48" s="60">
        <v>86.469393461792663</v>
      </c>
      <c r="CG48" s="60">
        <v>89.862278543307085</v>
      </c>
      <c r="CH48" s="60">
        <v>103.70662877859978</v>
      </c>
      <c r="CI48" s="60">
        <v>19.003681381838515</v>
      </c>
      <c r="CJ48" s="60">
        <v>21.874367326084528</v>
      </c>
      <c r="CK48" s="60">
        <v>21.222177162750651</v>
      </c>
      <c r="CL48" s="60">
        <v>17.389331187444647</v>
      </c>
      <c r="CM48" s="60">
        <v>19.537272311930924</v>
      </c>
      <c r="CN48" s="79">
        <v>4.5364670648404187E-2</v>
      </c>
      <c r="CO48" s="79">
        <v>4.354701614254166E-2</v>
      </c>
      <c r="CP48" s="79">
        <v>4.0213339103280787E-2</v>
      </c>
      <c r="CQ48" s="79">
        <v>4.7694374840327347E-2</v>
      </c>
      <c r="CR48" s="79">
        <v>4.0173265128337889E-2</v>
      </c>
    </row>
    <row r="49" spans="1:96" x14ac:dyDescent="0.3">
      <c r="A49" s="14" t="s">
        <v>257</v>
      </c>
      <c r="B49" s="7" t="s">
        <v>59</v>
      </c>
      <c r="C49" s="7" t="s">
        <v>272</v>
      </c>
      <c r="D49" s="14" t="s">
        <v>60</v>
      </c>
      <c r="E49" s="74">
        <v>1298030</v>
      </c>
      <c r="F49" s="55">
        <v>1253362</v>
      </c>
      <c r="G49" s="55">
        <v>1302262</v>
      </c>
      <c r="H49" s="56">
        <v>1335603</v>
      </c>
      <c r="I49" s="56">
        <v>1374613</v>
      </c>
      <c r="J49" s="75">
        <v>8210246</v>
      </c>
      <c r="K49" s="58">
        <v>7650486</v>
      </c>
      <c r="L49" s="58">
        <v>7161668</v>
      </c>
      <c r="M49" s="59">
        <v>7312746</v>
      </c>
      <c r="N49" s="59">
        <v>6854242</v>
      </c>
      <c r="O49" s="76">
        <v>6.3251588946326356</v>
      </c>
      <c r="P49" s="76">
        <v>6.1039715580973413</v>
      </c>
      <c r="Q49" s="76">
        <v>5.4994064174490234</v>
      </c>
      <c r="R49" s="60">
        <v>5.4752392739459257</v>
      </c>
      <c r="S49" s="60">
        <v>4.9863066914106007</v>
      </c>
      <c r="T49" s="61">
        <v>0.69699383161215811</v>
      </c>
      <c r="U49" s="60">
        <v>0.69332567848467375</v>
      </c>
      <c r="V49" s="62">
        <v>0.6932551583300689</v>
      </c>
      <c r="W49" s="62">
        <v>0.41090440190423777</v>
      </c>
      <c r="X49" s="62">
        <v>0.72117292336751004</v>
      </c>
      <c r="Y49" s="77">
        <v>861131</v>
      </c>
      <c r="Z49" s="77">
        <v>1235493</v>
      </c>
      <c r="AA49" s="77">
        <v>81383</v>
      </c>
      <c r="AB49" s="75">
        <v>8210246</v>
      </c>
      <c r="AC49" s="75">
        <v>8304197</v>
      </c>
      <c r="AD49" s="55">
        <v>830860</v>
      </c>
      <c r="AE49" s="55">
        <v>1198369</v>
      </c>
      <c r="AF49" s="55">
        <v>79625</v>
      </c>
      <c r="AG49" s="58">
        <v>7650486</v>
      </c>
      <c r="AH49" s="58">
        <v>8687996</v>
      </c>
      <c r="AI49" s="55">
        <v>863624</v>
      </c>
      <c r="AJ49" s="55">
        <v>1245752</v>
      </c>
      <c r="AK49" s="55">
        <v>78723</v>
      </c>
      <c r="AL49" s="58">
        <v>7161668</v>
      </c>
      <c r="AM49" s="58">
        <v>7178097</v>
      </c>
      <c r="AN49" s="56">
        <v>518141</v>
      </c>
      <c r="AO49" s="56">
        <v>1260977</v>
      </c>
      <c r="AP49" s="56">
        <v>76786</v>
      </c>
      <c r="AQ49" s="59">
        <v>7312746</v>
      </c>
      <c r="AR49" s="59">
        <v>7404904</v>
      </c>
      <c r="AS49" s="56">
        <v>931622</v>
      </c>
      <c r="AT49" s="56">
        <v>1291815</v>
      </c>
      <c r="AU49" s="56">
        <v>81311</v>
      </c>
      <c r="AV49" s="59">
        <v>6854242</v>
      </c>
      <c r="AW49" s="59">
        <v>8192536</v>
      </c>
      <c r="AX49" s="78">
        <v>5061855</v>
      </c>
      <c r="AY49" s="73">
        <v>691435</v>
      </c>
      <c r="AZ49" s="73">
        <v>1147407</v>
      </c>
      <c r="BA49" s="73">
        <v>1403500</v>
      </c>
      <c r="BB49" s="73">
        <v>8304197</v>
      </c>
      <c r="BC49" s="75">
        <v>93951</v>
      </c>
      <c r="BD49" s="75">
        <v>4574709</v>
      </c>
      <c r="BE49" s="75">
        <v>1544184</v>
      </c>
      <c r="BF49" s="75">
        <v>1786855</v>
      </c>
      <c r="BG49" s="75">
        <v>145668</v>
      </c>
      <c r="BH49" s="75">
        <v>158830</v>
      </c>
      <c r="BI49" s="59">
        <v>8304197</v>
      </c>
      <c r="BJ49" s="59">
        <v>452110</v>
      </c>
      <c r="BK49" s="59">
        <v>368497</v>
      </c>
      <c r="BL49" s="59">
        <v>388663</v>
      </c>
      <c r="BM49" s="58">
        <v>388661</v>
      </c>
      <c r="BN49" s="65">
        <v>462664</v>
      </c>
      <c r="BO49" s="62">
        <v>0.72117292336751004</v>
      </c>
      <c r="BP49" s="62">
        <v>0.41090440190423777</v>
      </c>
      <c r="BQ49" s="62">
        <v>0.6932551583300689</v>
      </c>
      <c r="BR49" s="62">
        <v>0.69332567848467375</v>
      </c>
      <c r="BS49" s="67">
        <v>0.69699383161215811</v>
      </c>
      <c r="BT49" s="62">
        <v>11.457514973373836</v>
      </c>
      <c r="BU49" s="62">
        <v>6.7478576823900189</v>
      </c>
      <c r="BV49" s="62">
        <v>10.970415253483734</v>
      </c>
      <c r="BW49" s="62">
        <v>10.434662480376765</v>
      </c>
      <c r="BX49" s="67">
        <v>10.581214750009215</v>
      </c>
      <c r="BY49" s="60">
        <v>5.3059006127038311</v>
      </c>
      <c r="BZ49" s="60">
        <v>5.7992699311724163</v>
      </c>
      <c r="CA49" s="60">
        <v>5.7488713644449296</v>
      </c>
      <c r="CB49" s="60">
        <v>6.3840820314944731</v>
      </c>
      <c r="CC49" s="60">
        <v>6.6453197225722853</v>
      </c>
      <c r="CD49" s="60">
        <v>84.296614234236444</v>
      </c>
      <c r="CE49" s="60">
        <v>95.23540749615816</v>
      </c>
      <c r="CF49" s="60">
        <v>90.973006618142094</v>
      </c>
      <c r="CG49" s="60">
        <v>96.081456828885393</v>
      </c>
      <c r="CH49" s="60">
        <v>100.88404212181905</v>
      </c>
      <c r="CI49" s="60">
        <v>7.3573208876561527</v>
      </c>
      <c r="CJ49" s="60">
        <v>14.113428584111274</v>
      </c>
      <c r="CK49" s="60">
        <v>8.292576398988448</v>
      </c>
      <c r="CL49" s="60">
        <v>9.2079122836578975</v>
      </c>
      <c r="CM49" s="60">
        <v>9.5342590151788755</v>
      </c>
      <c r="CN49" s="79">
        <v>6.5960612420746162E-2</v>
      </c>
      <c r="CO49" s="79">
        <v>5.0391056929913879E-2</v>
      </c>
      <c r="CP49" s="79">
        <v>5.4269899135229394E-2</v>
      </c>
      <c r="CQ49" s="79">
        <v>5.0802132047558811E-2</v>
      </c>
      <c r="CR49" s="79">
        <v>5.6352026480083542E-2</v>
      </c>
    </row>
    <row r="50" spans="1:96" x14ac:dyDescent="0.3">
      <c r="A50" s="14" t="s">
        <v>257</v>
      </c>
      <c r="B50" s="7" t="s">
        <v>61</v>
      </c>
      <c r="C50" s="7" t="s">
        <v>273</v>
      </c>
      <c r="D50" s="14" t="s">
        <v>62</v>
      </c>
      <c r="E50" s="74">
        <v>535279</v>
      </c>
      <c r="F50" s="55">
        <v>514996</v>
      </c>
      <c r="G50" s="55">
        <v>570080</v>
      </c>
      <c r="H50" s="56">
        <v>558326</v>
      </c>
      <c r="I50" s="56">
        <v>583386</v>
      </c>
      <c r="J50" s="75">
        <v>3280962</v>
      </c>
      <c r="K50" s="58">
        <v>3004144</v>
      </c>
      <c r="L50" s="58">
        <v>2972837</v>
      </c>
      <c r="M50" s="59">
        <v>3598004</v>
      </c>
      <c r="N50" s="59">
        <v>2257463</v>
      </c>
      <c r="O50" s="76">
        <v>6.1294427765707233</v>
      </c>
      <c r="P50" s="76">
        <v>5.8333346278417695</v>
      </c>
      <c r="Q50" s="76">
        <v>5.2147716110019644</v>
      </c>
      <c r="R50" s="60">
        <v>6.4442709098268756</v>
      </c>
      <c r="S50" s="60">
        <v>3.8695872029839591</v>
      </c>
      <c r="T50" s="61">
        <v>0.48512041914850901</v>
      </c>
      <c r="U50" s="60">
        <v>0.44996688656111467</v>
      </c>
      <c r="V50" s="62">
        <v>0.4304252840343013</v>
      </c>
      <c r="W50" s="62">
        <v>0.44287085933749398</v>
      </c>
      <c r="X50" s="62">
        <v>0.56403226259139194</v>
      </c>
      <c r="Y50" s="77">
        <v>253701</v>
      </c>
      <c r="Z50" s="77">
        <v>522965</v>
      </c>
      <c r="AA50" s="77">
        <v>35080</v>
      </c>
      <c r="AB50" s="75">
        <v>3280962</v>
      </c>
      <c r="AC50" s="75">
        <v>3521438</v>
      </c>
      <c r="AD50" s="55">
        <v>226251</v>
      </c>
      <c r="AE50" s="55">
        <v>502817</v>
      </c>
      <c r="AF50" s="55">
        <v>34377</v>
      </c>
      <c r="AG50" s="58">
        <v>3004144</v>
      </c>
      <c r="AH50" s="58">
        <v>5190248</v>
      </c>
      <c r="AI50" s="55">
        <v>239774</v>
      </c>
      <c r="AJ50" s="55">
        <v>557063</v>
      </c>
      <c r="AK50" s="55">
        <v>38403</v>
      </c>
      <c r="AL50" s="58">
        <v>2972837</v>
      </c>
      <c r="AM50" s="58">
        <v>6766337</v>
      </c>
      <c r="AN50" s="56">
        <v>241695</v>
      </c>
      <c r="AO50" s="56">
        <v>545746</v>
      </c>
      <c r="AP50" s="56">
        <v>37231</v>
      </c>
      <c r="AQ50" s="59">
        <v>3598004</v>
      </c>
      <c r="AR50" s="59">
        <v>8134158</v>
      </c>
      <c r="AS50" s="56">
        <v>321539</v>
      </c>
      <c r="AT50" s="56">
        <v>570072</v>
      </c>
      <c r="AU50" s="56">
        <v>36714</v>
      </c>
      <c r="AV50" s="59">
        <v>2257463</v>
      </c>
      <c r="AW50" s="59">
        <v>3320332</v>
      </c>
      <c r="AX50" s="78">
        <v>2457629</v>
      </c>
      <c r="AY50" s="73">
        <v>419434</v>
      </c>
      <c r="AZ50" s="73">
        <v>644375</v>
      </c>
      <c r="BA50" s="73">
        <v>0</v>
      </c>
      <c r="BB50" s="73">
        <v>3521438</v>
      </c>
      <c r="BC50" s="75">
        <v>240476</v>
      </c>
      <c r="BD50" s="75">
        <v>1984457</v>
      </c>
      <c r="BE50" s="75">
        <v>960553</v>
      </c>
      <c r="BF50" s="75">
        <v>36968</v>
      </c>
      <c r="BG50" s="75">
        <v>82792</v>
      </c>
      <c r="BH50" s="75">
        <v>216192</v>
      </c>
      <c r="BI50" s="59">
        <v>3521438</v>
      </c>
      <c r="BJ50" s="59">
        <v>195997</v>
      </c>
      <c r="BK50" s="59">
        <v>121040</v>
      </c>
      <c r="BL50" s="59">
        <v>257983</v>
      </c>
      <c r="BM50" s="58">
        <v>253611</v>
      </c>
      <c r="BN50" s="65">
        <v>248788</v>
      </c>
      <c r="BO50" s="62">
        <v>0.56403226259139194</v>
      </c>
      <c r="BP50" s="62">
        <v>0.44287085933749398</v>
      </c>
      <c r="BQ50" s="62">
        <v>0.4304252840343013</v>
      </c>
      <c r="BR50" s="62">
        <v>0.44996688656111467</v>
      </c>
      <c r="BS50" s="67">
        <v>0.48512041914850901</v>
      </c>
      <c r="BT50" s="62">
        <v>8.7579397505038958</v>
      </c>
      <c r="BU50" s="62">
        <v>6.491767613010663</v>
      </c>
      <c r="BV50" s="62">
        <v>6.2436267999895838</v>
      </c>
      <c r="BW50" s="62">
        <v>6.5814643511650228</v>
      </c>
      <c r="BX50" s="67">
        <v>7.2320695553021661</v>
      </c>
      <c r="BY50" s="60">
        <v>3.9599611978837759</v>
      </c>
      <c r="BZ50" s="60">
        <v>6.5928179042998023</v>
      </c>
      <c r="CA50" s="60">
        <v>5.3366261984730636</v>
      </c>
      <c r="CB50" s="60">
        <v>5.9746269517538186</v>
      </c>
      <c r="CC50" s="60">
        <v>6.2737697551461382</v>
      </c>
      <c r="CD50" s="60">
        <v>61.487797570409107</v>
      </c>
      <c r="CE50" s="60">
        <v>96.640004297494031</v>
      </c>
      <c r="CF50" s="60">
        <v>77.411582428456114</v>
      </c>
      <c r="CG50" s="60">
        <v>87.388195595892597</v>
      </c>
      <c r="CH50" s="60">
        <v>93.527993158494866</v>
      </c>
      <c r="CI50" s="60">
        <v>7.0208061852528001</v>
      </c>
      <c r="CJ50" s="60">
        <v>14.886547094478578</v>
      </c>
      <c r="CK50" s="60">
        <v>12.398496083812256</v>
      </c>
      <c r="CL50" s="60">
        <v>13.277925843421686</v>
      </c>
      <c r="CM50" s="60">
        <v>12.932396797805291</v>
      </c>
      <c r="CN50" s="79">
        <v>8.6821799515650971E-2</v>
      </c>
      <c r="CO50" s="79">
        <v>3.3640874218038665E-2</v>
      </c>
      <c r="CP50" s="79">
        <v>8.678006900479239E-2</v>
      </c>
      <c r="CQ50" s="79">
        <v>8.4420387305002689E-2</v>
      </c>
      <c r="CR50" s="79">
        <v>7.5827760272749276E-2</v>
      </c>
    </row>
    <row r="51" spans="1:96" x14ac:dyDescent="0.3">
      <c r="A51" s="14" t="s">
        <v>257</v>
      </c>
      <c r="B51" s="7" t="s">
        <v>63</v>
      </c>
      <c r="C51" s="7" t="s">
        <v>274</v>
      </c>
      <c r="D51" s="14" t="s">
        <v>64</v>
      </c>
      <c r="E51" s="74">
        <v>1143027</v>
      </c>
      <c r="F51" s="55">
        <v>1123916</v>
      </c>
      <c r="G51" s="55">
        <v>1149182</v>
      </c>
      <c r="H51" s="56">
        <v>1095704</v>
      </c>
      <c r="I51" s="56">
        <v>1162175</v>
      </c>
      <c r="J51" s="75">
        <v>6945100</v>
      </c>
      <c r="K51" s="58">
        <v>6359370</v>
      </c>
      <c r="L51" s="58">
        <v>6329043</v>
      </c>
      <c r="M51" s="59">
        <v>5451538</v>
      </c>
      <c r="N51" s="59">
        <v>5742467</v>
      </c>
      <c r="O51" s="76">
        <v>6.076059445664888</v>
      </c>
      <c r="P51" s="76">
        <v>5.6582253478017934</v>
      </c>
      <c r="Q51" s="76">
        <v>5.5074331132927599</v>
      </c>
      <c r="R51" s="60">
        <v>4.9753747362426353</v>
      </c>
      <c r="S51" s="60">
        <v>4.9411379525458727</v>
      </c>
      <c r="T51" s="61">
        <v>0.2797547990957101</v>
      </c>
      <c r="U51" s="60">
        <v>0.2379331158710275</v>
      </c>
      <c r="V51" s="62">
        <v>0.21658193787452734</v>
      </c>
      <c r="W51" s="62">
        <v>0.18803266061987456</v>
      </c>
      <c r="X51" s="62">
        <v>0.26555516884061986</v>
      </c>
      <c r="Y51" s="77">
        <v>275829</v>
      </c>
      <c r="Z51" s="77">
        <v>985967</v>
      </c>
      <c r="AA51" s="77">
        <v>61012</v>
      </c>
      <c r="AB51" s="75">
        <v>6945100</v>
      </c>
      <c r="AC51" s="75">
        <v>8495234</v>
      </c>
      <c r="AD51" s="55">
        <v>230206</v>
      </c>
      <c r="AE51" s="55">
        <v>967524</v>
      </c>
      <c r="AF51" s="55">
        <v>59646</v>
      </c>
      <c r="AG51" s="58">
        <v>6359370</v>
      </c>
      <c r="AH51" s="58">
        <v>9544208</v>
      </c>
      <c r="AI51" s="55">
        <v>214506</v>
      </c>
      <c r="AJ51" s="55">
        <v>990415</v>
      </c>
      <c r="AK51" s="55">
        <v>61940</v>
      </c>
      <c r="AL51" s="58">
        <v>6329043</v>
      </c>
      <c r="AM51" s="58">
        <v>6464149</v>
      </c>
      <c r="AN51" s="56">
        <v>179923</v>
      </c>
      <c r="AO51" s="56">
        <v>956871</v>
      </c>
      <c r="AP51" s="56">
        <v>58581</v>
      </c>
      <c r="AQ51" s="59">
        <v>5451538</v>
      </c>
      <c r="AR51" s="59">
        <v>7808525</v>
      </c>
      <c r="AS51" s="56">
        <v>268574</v>
      </c>
      <c r="AT51" s="56">
        <v>1011368</v>
      </c>
      <c r="AU51" s="56">
        <v>63741</v>
      </c>
      <c r="AV51" s="59">
        <v>5742467</v>
      </c>
      <c r="AW51" s="59">
        <v>5908012</v>
      </c>
      <c r="AX51" s="78">
        <v>6303392</v>
      </c>
      <c r="AY51" s="73">
        <v>856304</v>
      </c>
      <c r="AZ51" s="73">
        <v>1335538</v>
      </c>
      <c r="BA51" s="73">
        <v>0</v>
      </c>
      <c r="BB51" s="73">
        <v>8495234</v>
      </c>
      <c r="BC51" s="75">
        <v>1550134</v>
      </c>
      <c r="BD51" s="75">
        <v>4677638</v>
      </c>
      <c r="BE51" s="75">
        <v>1982207</v>
      </c>
      <c r="BF51" s="75">
        <v>94133</v>
      </c>
      <c r="BG51" s="75">
        <v>191122</v>
      </c>
      <c r="BH51" s="75">
        <v>0</v>
      </c>
      <c r="BI51" s="59">
        <v>8495234</v>
      </c>
      <c r="BJ51" s="59">
        <v>219081</v>
      </c>
      <c r="BK51" s="59">
        <v>175269</v>
      </c>
      <c r="BL51" s="59">
        <v>211771</v>
      </c>
      <c r="BM51" s="58">
        <v>250523</v>
      </c>
      <c r="BN51" s="65">
        <v>318820</v>
      </c>
      <c r="BO51" s="62">
        <v>0.26555516884061986</v>
      </c>
      <c r="BP51" s="62">
        <v>0.18803266061987456</v>
      </c>
      <c r="BQ51" s="62">
        <v>0.21658193787452734</v>
      </c>
      <c r="BR51" s="62">
        <v>0.2379331158710275</v>
      </c>
      <c r="BS51" s="67">
        <v>0.2797547990957101</v>
      </c>
      <c r="BT51" s="62">
        <v>4.2135203401264496</v>
      </c>
      <c r="BU51" s="62">
        <v>3.0713541933391371</v>
      </c>
      <c r="BV51" s="62">
        <v>3.4631256054246045</v>
      </c>
      <c r="BW51" s="62">
        <v>3.8595379405157093</v>
      </c>
      <c r="BX51" s="67">
        <v>4.5208975283550776</v>
      </c>
      <c r="BY51" s="60">
        <v>5.6779204008827646</v>
      </c>
      <c r="BZ51" s="60">
        <v>5.6972549068787748</v>
      </c>
      <c r="CA51" s="60">
        <v>6.3902939676802148</v>
      </c>
      <c r="CB51" s="60">
        <v>6.5728292011360958</v>
      </c>
      <c r="CC51" s="60">
        <v>7.0439477183313439</v>
      </c>
      <c r="CD51" s="60">
        <v>90.090632403005912</v>
      </c>
      <c r="CE51" s="60">
        <v>93.059831686041548</v>
      </c>
      <c r="CF51" s="60">
        <v>102.18022279625444</v>
      </c>
      <c r="CG51" s="60">
        <v>106.61854944170607</v>
      </c>
      <c r="CH51" s="60">
        <v>113.83170523831377</v>
      </c>
      <c r="CI51" s="60">
        <v>21.381321349050914</v>
      </c>
      <c r="CJ51" s="60">
        <v>30.299283582421371</v>
      </c>
      <c r="CK51" s="60">
        <v>29.505202651674079</v>
      </c>
      <c r="CL51" s="60">
        <v>27.624692666568205</v>
      </c>
      <c r="CM51" s="60">
        <v>25.179005833324268</v>
      </c>
      <c r="CN51" s="79">
        <v>3.8151024638017075E-2</v>
      </c>
      <c r="CO51" s="79">
        <v>3.2150376646003384E-2</v>
      </c>
      <c r="CP51" s="79">
        <v>3.3460192954922252E-2</v>
      </c>
      <c r="CQ51" s="79">
        <v>3.9394311071694207E-2</v>
      </c>
      <c r="CR51" s="79">
        <v>4.5905746497530632E-2</v>
      </c>
    </row>
    <row r="52" spans="1:96" x14ac:dyDescent="0.3">
      <c r="A52" s="14" t="s">
        <v>257</v>
      </c>
      <c r="B52" s="7" t="s">
        <v>65</v>
      </c>
      <c r="C52" s="7" t="s">
        <v>275</v>
      </c>
      <c r="D52" s="14" t="s">
        <v>37</v>
      </c>
      <c r="E52" s="74">
        <v>522421</v>
      </c>
      <c r="F52" s="55">
        <v>471037</v>
      </c>
      <c r="G52" s="55">
        <v>450167</v>
      </c>
      <c r="H52" s="56">
        <v>362987</v>
      </c>
      <c r="I52" s="56">
        <v>406513</v>
      </c>
      <c r="J52" s="75">
        <v>1739882</v>
      </c>
      <c r="K52" s="58">
        <v>1540648</v>
      </c>
      <c r="L52" s="58">
        <v>1464379</v>
      </c>
      <c r="M52" s="59">
        <v>1067238</v>
      </c>
      <c r="N52" s="59">
        <v>1088953</v>
      </c>
      <c r="O52" s="76">
        <v>3.3304212502943029</v>
      </c>
      <c r="P52" s="76">
        <v>3.2707579234752258</v>
      </c>
      <c r="Q52" s="76">
        <v>3.2529683428594276</v>
      </c>
      <c r="R52" s="60">
        <v>2.9401548815797809</v>
      </c>
      <c r="S52" s="60">
        <v>2.6787655007342939</v>
      </c>
      <c r="T52" s="61">
        <v>0.12488075153554426</v>
      </c>
      <c r="U52" s="60">
        <v>0.12400738215466639</v>
      </c>
      <c r="V52" s="62">
        <v>0.11992427575357624</v>
      </c>
      <c r="W52" s="62">
        <v>0.10995144183951296</v>
      </c>
      <c r="X52" s="62">
        <v>0.11019159535461892</v>
      </c>
      <c r="Y52" s="77">
        <v>53147</v>
      </c>
      <c r="Z52" s="77">
        <v>425582</v>
      </c>
      <c r="AA52" s="77">
        <v>27433</v>
      </c>
      <c r="AB52" s="75">
        <v>1739882</v>
      </c>
      <c r="AC52" s="75">
        <v>1827370</v>
      </c>
      <c r="AD52" s="55">
        <v>48379</v>
      </c>
      <c r="AE52" s="55">
        <v>390130</v>
      </c>
      <c r="AF52" s="55">
        <v>24465</v>
      </c>
      <c r="AG52" s="58">
        <v>1540648</v>
      </c>
      <c r="AH52" s="58">
        <v>1617849</v>
      </c>
      <c r="AI52" s="55">
        <v>44977</v>
      </c>
      <c r="AJ52" s="55">
        <v>375045</v>
      </c>
      <c r="AK52" s="55">
        <v>23200</v>
      </c>
      <c r="AL52" s="58">
        <v>1464379</v>
      </c>
      <c r="AM52" s="58">
        <v>1464379</v>
      </c>
      <c r="AN52" s="56">
        <v>33195</v>
      </c>
      <c r="AO52" s="56">
        <v>301906</v>
      </c>
      <c r="AP52" s="56">
        <v>17669</v>
      </c>
      <c r="AQ52" s="59">
        <v>1067238</v>
      </c>
      <c r="AR52" s="59">
        <v>1067238</v>
      </c>
      <c r="AS52" s="56">
        <v>35192</v>
      </c>
      <c r="AT52" s="56">
        <v>319371</v>
      </c>
      <c r="AU52" s="56">
        <v>19023</v>
      </c>
      <c r="AV52" s="59">
        <v>1088953</v>
      </c>
      <c r="AW52" s="59">
        <v>1088953</v>
      </c>
      <c r="AX52" s="78">
        <v>1506406</v>
      </c>
      <c r="AY52" s="73">
        <v>116134</v>
      </c>
      <c r="AZ52" s="73">
        <v>204830</v>
      </c>
      <c r="BA52" s="73">
        <v>0</v>
      </c>
      <c r="BB52" s="73">
        <v>1827370</v>
      </c>
      <c r="BC52" s="75">
        <v>87488</v>
      </c>
      <c r="BD52" s="75">
        <v>0</v>
      </c>
      <c r="BE52" s="75">
        <v>0</v>
      </c>
      <c r="BF52" s="75">
        <v>77650</v>
      </c>
      <c r="BG52" s="75">
        <v>0</v>
      </c>
      <c r="BH52" s="75">
        <v>1662232</v>
      </c>
      <c r="BI52" s="59">
        <v>1827370</v>
      </c>
      <c r="BJ52" s="59">
        <v>119903</v>
      </c>
      <c r="BK52" s="59">
        <v>107406</v>
      </c>
      <c r="BL52" s="59">
        <v>156276</v>
      </c>
      <c r="BM52" s="58">
        <v>160654</v>
      </c>
      <c r="BN52" s="65">
        <v>175796</v>
      </c>
      <c r="BO52" s="62">
        <v>0.11019159535461892</v>
      </c>
      <c r="BP52" s="62">
        <v>0.10995144183951296</v>
      </c>
      <c r="BQ52" s="62">
        <v>0.11992427575357624</v>
      </c>
      <c r="BR52" s="62">
        <v>0.12400738215466639</v>
      </c>
      <c r="BS52" s="67">
        <v>0.12488075153554426</v>
      </c>
      <c r="BT52" s="62">
        <v>1.8499710876307627</v>
      </c>
      <c r="BU52" s="62">
        <v>1.878714132095761</v>
      </c>
      <c r="BV52" s="62">
        <v>1.9386637931034483</v>
      </c>
      <c r="BW52" s="62">
        <v>1.9774780298385448</v>
      </c>
      <c r="BX52" s="67">
        <v>1.9373382422629679</v>
      </c>
      <c r="BY52" s="60">
        <v>3.4096802777960429</v>
      </c>
      <c r="BZ52" s="60">
        <v>3.5350009605638841</v>
      </c>
      <c r="CA52" s="60">
        <v>3.904542121612073</v>
      </c>
      <c r="CB52" s="60">
        <v>3.9490631328018866</v>
      </c>
      <c r="CC52" s="60">
        <v>4.0882415139738049</v>
      </c>
      <c r="CD52" s="60">
        <v>57.244020396362295</v>
      </c>
      <c r="CE52" s="60">
        <v>60.401720527477501</v>
      </c>
      <c r="CF52" s="60">
        <v>63.119784482758618</v>
      </c>
      <c r="CG52" s="60">
        <v>62.973554056815857</v>
      </c>
      <c r="CH52" s="60">
        <v>63.422957751613019</v>
      </c>
      <c r="CI52" s="60">
        <v>30.943197317572174</v>
      </c>
      <c r="CJ52" s="60">
        <v>32.15056484410303</v>
      </c>
      <c r="CK52" s="60">
        <v>32.558396513773708</v>
      </c>
      <c r="CL52" s="60">
        <v>31.84538746150189</v>
      </c>
      <c r="CM52" s="60">
        <v>32.737162963102335</v>
      </c>
      <c r="CN52" s="79">
        <v>0.11010851708016783</v>
      </c>
      <c r="CO52" s="79">
        <v>0.10063922011772444</v>
      </c>
      <c r="CP52" s="79">
        <v>0.10671827443578473</v>
      </c>
      <c r="CQ52" s="79">
        <v>0.10427690166735036</v>
      </c>
      <c r="CR52" s="79">
        <v>0.10103903598060099</v>
      </c>
    </row>
    <row r="53" spans="1:96" x14ac:dyDescent="0.3">
      <c r="A53" s="14" t="s">
        <v>257</v>
      </c>
      <c r="B53" s="7" t="s">
        <v>66</v>
      </c>
      <c r="C53" s="7" t="s">
        <v>276</v>
      </c>
      <c r="D53" s="14" t="s">
        <v>67</v>
      </c>
      <c r="E53" s="74">
        <v>411051</v>
      </c>
      <c r="F53" s="55">
        <v>394833</v>
      </c>
      <c r="G53" s="55">
        <v>393329</v>
      </c>
      <c r="H53" s="56">
        <v>383614</v>
      </c>
      <c r="I53" s="56">
        <v>422113</v>
      </c>
      <c r="J53" s="75">
        <v>2321518</v>
      </c>
      <c r="K53" s="58">
        <v>2007624</v>
      </c>
      <c r="L53" s="58">
        <v>1972567</v>
      </c>
      <c r="M53" s="59">
        <v>2240635</v>
      </c>
      <c r="N53" s="59">
        <v>2222877</v>
      </c>
      <c r="O53" s="76">
        <v>5.6477614699879091</v>
      </c>
      <c r="P53" s="76">
        <v>5.0847421568106013</v>
      </c>
      <c r="Q53" s="76">
        <v>5.0150560980756564</v>
      </c>
      <c r="R53" s="60">
        <v>5.8408582585619921</v>
      </c>
      <c r="S53" s="60">
        <v>5.2660709336125633</v>
      </c>
      <c r="T53" s="61">
        <v>0.65058733806358404</v>
      </c>
      <c r="U53" s="60">
        <v>0.60790503950175434</v>
      </c>
      <c r="V53" s="62">
        <v>0.49239800273019368</v>
      </c>
      <c r="W53" s="62">
        <v>0.42048663944195652</v>
      </c>
      <c r="X53" s="62">
        <v>0.55554554047338311</v>
      </c>
      <c r="Y53" s="77">
        <v>258479</v>
      </c>
      <c r="Z53" s="77">
        <v>397301</v>
      </c>
      <c r="AA53" s="77">
        <v>25671</v>
      </c>
      <c r="AB53" s="75">
        <v>2321518</v>
      </c>
      <c r="AC53" s="75">
        <v>2518264</v>
      </c>
      <c r="AD53" s="55">
        <v>233379</v>
      </c>
      <c r="AE53" s="55">
        <v>383907</v>
      </c>
      <c r="AF53" s="55">
        <v>25726</v>
      </c>
      <c r="AG53" s="58">
        <v>2007624</v>
      </c>
      <c r="AH53" s="58">
        <v>3178779</v>
      </c>
      <c r="AI53" s="55">
        <v>188649</v>
      </c>
      <c r="AJ53" s="55">
        <v>383123</v>
      </c>
      <c r="AK53" s="55">
        <v>26046</v>
      </c>
      <c r="AL53" s="58">
        <v>1972567</v>
      </c>
      <c r="AM53" s="58">
        <v>2048934</v>
      </c>
      <c r="AN53" s="56">
        <v>155583</v>
      </c>
      <c r="AO53" s="56">
        <v>370007</v>
      </c>
      <c r="AP53" s="56">
        <v>24728</v>
      </c>
      <c r="AQ53" s="59">
        <v>2240635</v>
      </c>
      <c r="AR53" s="59">
        <v>2462789</v>
      </c>
      <c r="AS53" s="56">
        <v>228047</v>
      </c>
      <c r="AT53" s="56">
        <v>410492</v>
      </c>
      <c r="AU53" s="56">
        <v>27008</v>
      </c>
      <c r="AV53" s="59">
        <v>2222877</v>
      </c>
      <c r="AW53" s="59">
        <v>2222877</v>
      </c>
      <c r="AX53" s="78">
        <v>1436983</v>
      </c>
      <c r="AY53" s="73">
        <v>372693</v>
      </c>
      <c r="AZ53" s="73">
        <v>547359</v>
      </c>
      <c r="BA53" s="73">
        <v>161229</v>
      </c>
      <c r="BB53" s="73">
        <v>2518264</v>
      </c>
      <c r="BC53" s="75">
        <v>196746</v>
      </c>
      <c r="BD53" s="75">
        <v>1928072</v>
      </c>
      <c r="BE53" s="75">
        <v>345884</v>
      </c>
      <c r="BF53" s="75">
        <v>0</v>
      </c>
      <c r="BG53" s="75">
        <v>47562</v>
      </c>
      <c r="BH53" s="75">
        <v>0</v>
      </c>
      <c r="BI53" s="59">
        <v>2518264</v>
      </c>
      <c r="BJ53" s="59">
        <v>116976</v>
      </c>
      <c r="BK53" s="59">
        <v>76605</v>
      </c>
      <c r="BL53" s="59">
        <v>94079</v>
      </c>
      <c r="BM53" s="58">
        <v>137388</v>
      </c>
      <c r="BN53" s="65">
        <v>142929</v>
      </c>
      <c r="BO53" s="62">
        <v>0.55554554047338311</v>
      </c>
      <c r="BP53" s="62">
        <v>0.42048663944195652</v>
      </c>
      <c r="BQ53" s="62">
        <v>0.49239800273019368</v>
      </c>
      <c r="BR53" s="62">
        <v>0.60790503950175434</v>
      </c>
      <c r="BS53" s="67">
        <v>0.65058733806358404</v>
      </c>
      <c r="BT53" s="62">
        <v>8.4436833530805693</v>
      </c>
      <c r="BU53" s="62">
        <v>6.2917745066321578</v>
      </c>
      <c r="BV53" s="62">
        <v>7.2429163787145816</v>
      </c>
      <c r="BW53" s="62">
        <v>9.0717173287724489</v>
      </c>
      <c r="BX53" s="67">
        <v>10.068910443691324</v>
      </c>
      <c r="BY53" s="60">
        <v>5.4151530358691522</v>
      </c>
      <c r="BZ53" s="60">
        <v>6.0556557038110093</v>
      </c>
      <c r="CA53" s="60">
        <v>5.1486519994884148</v>
      </c>
      <c r="CB53" s="60">
        <v>5.2294540083926577</v>
      </c>
      <c r="CC53" s="60">
        <v>5.8432221413990906</v>
      </c>
      <c r="CD53" s="60">
        <v>82.304391291469187</v>
      </c>
      <c r="CE53" s="60">
        <v>90.611250404399868</v>
      </c>
      <c r="CF53" s="60">
        <v>75.733970667280971</v>
      </c>
      <c r="CG53" s="60">
        <v>78.038715696182848</v>
      </c>
      <c r="CH53" s="60">
        <v>90.433485255736045</v>
      </c>
      <c r="CI53" s="60">
        <v>9.7474511833087032</v>
      </c>
      <c r="CJ53" s="60">
        <v>14.401541299499304</v>
      </c>
      <c r="CK53" s="60">
        <v>10.456281241883074</v>
      </c>
      <c r="CL53" s="60">
        <v>8.6024192408057285</v>
      </c>
      <c r="CM53" s="60">
        <v>8.981456907524402</v>
      </c>
      <c r="CN53" s="79">
        <v>5.262369442843666E-2</v>
      </c>
      <c r="CO53" s="79">
        <v>3.4188968752161777E-2</v>
      </c>
      <c r="CP53" s="79">
        <v>4.7693690505823123E-2</v>
      </c>
      <c r="CQ53" s="79">
        <v>6.8433132897395124E-2</v>
      </c>
      <c r="CR53" s="79">
        <v>6.1567043632657595E-2</v>
      </c>
    </row>
    <row r="54" spans="1:96" x14ac:dyDescent="0.3">
      <c r="A54" s="14" t="s">
        <v>257</v>
      </c>
      <c r="B54" s="7" t="s">
        <v>71</v>
      </c>
      <c r="C54" s="7" t="s">
        <v>278</v>
      </c>
      <c r="D54" s="14" t="s">
        <v>72</v>
      </c>
      <c r="E54" s="74">
        <v>2815911</v>
      </c>
      <c r="F54" s="55">
        <v>2701041</v>
      </c>
      <c r="G54" s="55">
        <v>2786804</v>
      </c>
      <c r="H54" s="56">
        <v>2277903</v>
      </c>
      <c r="I54" s="56">
        <v>2557047</v>
      </c>
      <c r="J54" s="75">
        <v>13908719</v>
      </c>
      <c r="K54" s="58">
        <v>12782962</v>
      </c>
      <c r="L54" s="58">
        <v>10591704</v>
      </c>
      <c r="M54" s="59">
        <v>9860448</v>
      </c>
      <c r="N54" s="59">
        <v>11715387</v>
      </c>
      <c r="O54" s="76">
        <v>4.9393318893956524</v>
      </c>
      <c r="P54" s="76">
        <v>4.7326056879551253</v>
      </c>
      <c r="Q54" s="76">
        <v>3.8006634122815957</v>
      </c>
      <c r="R54" s="60">
        <v>4.3287391956549515</v>
      </c>
      <c r="S54" s="60">
        <v>4.5816080032944253</v>
      </c>
      <c r="T54" s="61">
        <v>2.5037425803924864</v>
      </c>
      <c r="U54" s="60">
        <v>2.2707588333716084</v>
      </c>
      <c r="V54" s="62">
        <v>2.0221545320684902</v>
      </c>
      <c r="W54" s="62">
        <v>0.68312797630984667</v>
      </c>
      <c r="X54" s="62">
        <v>1.9568701623744662</v>
      </c>
      <c r="Y54" s="77">
        <v>6731695</v>
      </c>
      <c r="Z54" s="77">
        <v>2688653</v>
      </c>
      <c r="AA54" s="77">
        <v>198369</v>
      </c>
      <c r="AB54" s="75">
        <v>13908719</v>
      </c>
      <c r="AC54" s="75">
        <v>14972277</v>
      </c>
      <c r="AD54" s="55">
        <v>5883275</v>
      </c>
      <c r="AE54" s="55">
        <v>2590885</v>
      </c>
      <c r="AF54" s="55">
        <v>187504</v>
      </c>
      <c r="AG54" s="58">
        <v>12782962</v>
      </c>
      <c r="AH54" s="58">
        <v>13759521</v>
      </c>
      <c r="AI54" s="55">
        <v>5419087</v>
      </c>
      <c r="AJ54" s="55">
        <v>2679858</v>
      </c>
      <c r="AK54" s="55">
        <v>183340</v>
      </c>
      <c r="AL54" s="58">
        <v>10591704</v>
      </c>
      <c r="AM54" s="58">
        <v>11325807</v>
      </c>
      <c r="AN54" s="56">
        <v>1515848</v>
      </c>
      <c r="AO54" s="56">
        <v>2218981</v>
      </c>
      <c r="AP54" s="56">
        <v>178592</v>
      </c>
      <c r="AQ54" s="59">
        <v>9860448</v>
      </c>
      <c r="AR54" s="59">
        <v>36271819</v>
      </c>
      <c r="AS54" s="56">
        <v>4864744</v>
      </c>
      <c r="AT54" s="56">
        <v>2485982</v>
      </c>
      <c r="AU54" s="56">
        <v>175441</v>
      </c>
      <c r="AV54" s="59">
        <v>11715387</v>
      </c>
      <c r="AW54" s="59">
        <v>19283824</v>
      </c>
      <c r="AX54" s="78">
        <v>2915153</v>
      </c>
      <c r="AY54" s="73">
        <v>1075990</v>
      </c>
      <c r="AZ54" s="73">
        <v>10900511</v>
      </c>
      <c r="BA54" s="73">
        <v>80623</v>
      </c>
      <c r="BB54" s="73">
        <v>14972277</v>
      </c>
      <c r="BC54" s="75">
        <v>1063558</v>
      </c>
      <c r="BD54" s="75">
        <v>2520327</v>
      </c>
      <c r="BE54" s="75">
        <v>653417</v>
      </c>
      <c r="BF54" s="75">
        <v>998522</v>
      </c>
      <c r="BG54" s="75">
        <v>0</v>
      </c>
      <c r="BH54" s="75">
        <v>9736453</v>
      </c>
      <c r="BI54" s="59">
        <v>14972277</v>
      </c>
      <c r="BJ54" s="59">
        <v>166179</v>
      </c>
      <c r="BK54" s="59">
        <v>44534</v>
      </c>
      <c r="BL54" s="59">
        <v>174535</v>
      </c>
      <c r="BM54" s="58">
        <v>212896</v>
      </c>
      <c r="BN54" s="65">
        <v>223935</v>
      </c>
      <c r="BO54" s="62">
        <v>1.9568701623744662</v>
      </c>
      <c r="BP54" s="62">
        <v>0.68312797630984667</v>
      </c>
      <c r="BQ54" s="62">
        <v>2.0221545320684902</v>
      </c>
      <c r="BR54" s="62">
        <v>2.2707588333716084</v>
      </c>
      <c r="BS54" s="67">
        <v>2.5037425803924864</v>
      </c>
      <c r="BT54" s="62">
        <v>27.728660917345433</v>
      </c>
      <c r="BU54" s="62">
        <v>8.487771008779788</v>
      </c>
      <c r="BV54" s="62">
        <v>29.557581542489363</v>
      </c>
      <c r="BW54" s="62">
        <v>31.376797294991039</v>
      </c>
      <c r="BX54" s="67">
        <v>33.935216692124271</v>
      </c>
      <c r="BY54" s="60">
        <v>4.7125791739441398</v>
      </c>
      <c r="BZ54" s="60">
        <v>4.4436829337430108</v>
      </c>
      <c r="CA54" s="60">
        <v>3.9523377731208145</v>
      </c>
      <c r="CB54" s="60">
        <v>4.9338206828940692</v>
      </c>
      <c r="CC54" s="60">
        <v>5.1731179144352213</v>
      </c>
      <c r="CD54" s="60">
        <v>66.776791057962512</v>
      </c>
      <c r="CE54" s="60">
        <v>55.21214836050887</v>
      </c>
      <c r="CF54" s="60">
        <v>57.770830151630847</v>
      </c>
      <c r="CG54" s="60">
        <v>68.174342947350453</v>
      </c>
      <c r="CH54" s="60">
        <v>70.115385972606603</v>
      </c>
      <c r="CI54" s="60">
        <v>2.4082227142887684</v>
      </c>
      <c r="CJ54" s="60">
        <v>6.5049055050374447</v>
      </c>
      <c r="CK54" s="60">
        <v>1.9545181688354514</v>
      </c>
      <c r="CL54" s="60">
        <v>2.1727629594061133</v>
      </c>
      <c r="CM54" s="60">
        <v>2.0661540666949407</v>
      </c>
      <c r="CN54" s="79">
        <v>1.4184678662343804E-2</v>
      </c>
      <c r="CO54" s="79">
        <v>4.5164276511574326E-3</v>
      </c>
      <c r="CP54" s="79">
        <v>1.6478462766708737E-2</v>
      </c>
      <c r="CQ54" s="79">
        <v>1.6654668925715339E-2</v>
      </c>
      <c r="CR54" s="79">
        <v>1.6100332460523503E-2</v>
      </c>
    </row>
    <row r="55" spans="1:96" x14ac:dyDescent="0.3">
      <c r="A55" s="14" t="s">
        <v>257</v>
      </c>
      <c r="B55" s="7" t="s">
        <v>74</v>
      </c>
      <c r="C55" s="7" t="s">
        <v>279</v>
      </c>
      <c r="D55" s="14" t="s">
        <v>75</v>
      </c>
      <c r="E55" s="74">
        <v>790037</v>
      </c>
      <c r="F55" s="55">
        <v>785927</v>
      </c>
      <c r="G55" s="55">
        <v>765697</v>
      </c>
      <c r="H55" s="56">
        <v>718742</v>
      </c>
      <c r="I55" s="56">
        <v>750664</v>
      </c>
      <c r="J55" s="75">
        <v>3774574</v>
      </c>
      <c r="K55" s="58">
        <v>3494378</v>
      </c>
      <c r="L55" s="58">
        <v>3456319</v>
      </c>
      <c r="M55" s="59">
        <v>3433888</v>
      </c>
      <c r="N55" s="59">
        <v>2941427</v>
      </c>
      <c r="O55" s="76">
        <v>4.7777180056123951</v>
      </c>
      <c r="P55" s="76">
        <v>4.4461864778789888</v>
      </c>
      <c r="Q55" s="76">
        <v>4.5139513410657219</v>
      </c>
      <c r="R55" s="60">
        <v>4.7776364815190986</v>
      </c>
      <c r="S55" s="60">
        <v>3.9184335468332039</v>
      </c>
      <c r="T55" s="61">
        <v>0.36241458785249459</v>
      </c>
      <c r="U55" s="60">
        <v>0.33939087815898</v>
      </c>
      <c r="V55" s="62">
        <v>0.29097475874819623</v>
      </c>
      <c r="W55" s="62">
        <v>0.28978480840860765</v>
      </c>
      <c r="X55" s="62">
        <v>0.33446348958138705</v>
      </c>
      <c r="Y55" s="77">
        <v>267317</v>
      </c>
      <c r="Z55" s="77">
        <v>737600</v>
      </c>
      <c r="AA55" s="77">
        <v>44538</v>
      </c>
      <c r="AB55" s="75">
        <v>3774574</v>
      </c>
      <c r="AC55" s="75">
        <v>6130049</v>
      </c>
      <c r="AD55" s="55">
        <v>244580</v>
      </c>
      <c r="AE55" s="55">
        <v>720644</v>
      </c>
      <c r="AF55" s="55">
        <v>43941</v>
      </c>
      <c r="AG55" s="58">
        <v>3494378</v>
      </c>
      <c r="AH55" s="58">
        <v>4076000</v>
      </c>
      <c r="AI55" s="55">
        <v>206485</v>
      </c>
      <c r="AJ55" s="55">
        <v>709632</v>
      </c>
      <c r="AK55" s="55">
        <v>42882</v>
      </c>
      <c r="AL55" s="58">
        <v>3456319</v>
      </c>
      <c r="AM55" s="58">
        <v>3456319</v>
      </c>
      <c r="AN55" s="56">
        <v>192165</v>
      </c>
      <c r="AO55" s="56">
        <v>663130</v>
      </c>
      <c r="AP55" s="56">
        <v>39121</v>
      </c>
      <c r="AQ55" s="59">
        <v>3433888</v>
      </c>
      <c r="AR55" s="59">
        <v>3481610</v>
      </c>
      <c r="AS55" s="56">
        <v>232711</v>
      </c>
      <c r="AT55" s="56">
        <v>695774</v>
      </c>
      <c r="AU55" s="56">
        <v>40231</v>
      </c>
      <c r="AV55" s="59">
        <v>2941427</v>
      </c>
      <c r="AW55" s="59">
        <v>2991152</v>
      </c>
      <c r="AX55" s="78">
        <v>4377079</v>
      </c>
      <c r="AY55" s="73">
        <v>313808</v>
      </c>
      <c r="AZ55" s="73">
        <v>1149993</v>
      </c>
      <c r="BA55" s="73">
        <v>289169</v>
      </c>
      <c r="BB55" s="73">
        <v>6130049</v>
      </c>
      <c r="BC55" s="75">
        <v>2355475</v>
      </c>
      <c r="BD55" s="75">
        <v>3091805</v>
      </c>
      <c r="BE55" s="75">
        <v>288306</v>
      </c>
      <c r="BF55" s="75">
        <v>331789</v>
      </c>
      <c r="BG55" s="75">
        <v>62674</v>
      </c>
      <c r="BH55" s="75">
        <v>0</v>
      </c>
      <c r="BI55" s="59">
        <v>6130049</v>
      </c>
      <c r="BJ55" s="59">
        <v>69108</v>
      </c>
      <c r="BK55" s="59">
        <v>79351</v>
      </c>
      <c r="BL55" s="59">
        <v>93784</v>
      </c>
      <c r="BM55" s="58">
        <v>100633</v>
      </c>
      <c r="BN55" s="65">
        <v>118509</v>
      </c>
      <c r="BO55" s="62">
        <v>0.33446348958138705</v>
      </c>
      <c r="BP55" s="62">
        <v>0.28978480840860765</v>
      </c>
      <c r="BQ55" s="62">
        <v>0.29097475874819623</v>
      </c>
      <c r="BR55" s="62">
        <v>0.33939087815898</v>
      </c>
      <c r="BS55" s="67">
        <v>0.36241458785249459</v>
      </c>
      <c r="BT55" s="62">
        <v>5.7843702617384603</v>
      </c>
      <c r="BU55" s="62">
        <v>4.9120676874313025</v>
      </c>
      <c r="BV55" s="62">
        <v>4.8151905228300915</v>
      </c>
      <c r="BW55" s="62">
        <v>5.5660999977242209</v>
      </c>
      <c r="BX55" s="67">
        <v>6.0019982935919884</v>
      </c>
      <c r="BY55" s="60">
        <v>4.2275609608867244</v>
      </c>
      <c r="BZ55" s="60">
        <v>5.1783028968678844</v>
      </c>
      <c r="CA55" s="60">
        <v>4.8705793988997117</v>
      </c>
      <c r="CB55" s="60">
        <v>4.8489656473931646</v>
      </c>
      <c r="CC55" s="60">
        <v>5.117372559652928</v>
      </c>
      <c r="CD55" s="60">
        <v>73.113444855956843</v>
      </c>
      <c r="CE55" s="60">
        <v>87.776079343575063</v>
      </c>
      <c r="CF55" s="60">
        <v>80.600694930273775</v>
      </c>
      <c r="CG55" s="60">
        <v>79.524316697389679</v>
      </c>
      <c r="CH55" s="60">
        <v>84.74951726615474</v>
      </c>
      <c r="CI55" s="60">
        <v>12.639827941094319</v>
      </c>
      <c r="CJ55" s="60">
        <v>17.869476751749797</v>
      </c>
      <c r="CK55" s="60">
        <v>16.73883817226433</v>
      </c>
      <c r="CL55" s="60">
        <v>14.287259792296998</v>
      </c>
      <c r="CM55" s="60">
        <v>14.120216821227231</v>
      </c>
      <c r="CN55" s="79">
        <v>2.3494718719859441E-2</v>
      </c>
      <c r="CO55" s="79">
        <v>2.3108208537960469E-2</v>
      </c>
      <c r="CP55" s="79">
        <v>2.7134069511523674E-2</v>
      </c>
      <c r="CQ55" s="79">
        <v>2.8798544404755294E-2</v>
      </c>
      <c r="CR55" s="79">
        <v>3.1396655622594763E-2</v>
      </c>
    </row>
    <row r="56" spans="1:96" x14ac:dyDescent="0.3">
      <c r="A56" s="14" t="s">
        <v>257</v>
      </c>
      <c r="B56" s="7" t="s">
        <v>76</v>
      </c>
      <c r="C56" s="7" t="s">
        <v>280</v>
      </c>
      <c r="D56" s="14" t="s">
        <v>77</v>
      </c>
      <c r="E56" s="74">
        <v>484491</v>
      </c>
      <c r="F56" s="55">
        <v>474040</v>
      </c>
      <c r="G56" s="55">
        <v>497532</v>
      </c>
      <c r="H56" s="56">
        <v>483574</v>
      </c>
      <c r="I56" s="56">
        <v>582190</v>
      </c>
      <c r="J56" s="75">
        <v>2766741</v>
      </c>
      <c r="K56" s="58">
        <v>2614760</v>
      </c>
      <c r="L56" s="58">
        <v>2572185</v>
      </c>
      <c r="M56" s="59">
        <v>2693800</v>
      </c>
      <c r="N56" s="59">
        <v>2191210</v>
      </c>
      <c r="O56" s="76">
        <v>5.7106138194517548</v>
      </c>
      <c r="P56" s="76">
        <v>5.515905830731584</v>
      </c>
      <c r="Q56" s="76">
        <v>5.1698885699814285</v>
      </c>
      <c r="R56" s="60">
        <v>5.5706055329691013</v>
      </c>
      <c r="S56" s="60">
        <v>3.7637369243717687</v>
      </c>
      <c r="T56" s="61">
        <v>0.28617801528120168</v>
      </c>
      <c r="U56" s="60">
        <v>0.51302908499483713</v>
      </c>
      <c r="V56" s="62">
        <v>0.50453491406470452</v>
      </c>
      <c r="W56" s="62">
        <v>0.35541933391146624</v>
      </c>
      <c r="X56" s="62">
        <v>0.37011423041109753</v>
      </c>
      <c r="Y56" s="77">
        <v>130830</v>
      </c>
      <c r="Z56" s="77">
        <v>457163</v>
      </c>
      <c r="AA56" s="77">
        <v>31775</v>
      </c>
      <c r="AB56" s="75">
        <v>2766741</v>
      </c>
      <c r="AC56" s="75">
        <v>2766741</v>
      </c>
      <c r="AD56" s="55">
        <v>231529</v>
      </c>
      <c r="AE56" s="55">
        <v>451298</v>
      </c>
      <c r="AF56" s="55">
        <v>30647</v>
      </c>
      <c r="AG56" s="58">
        <v>2614760</v>
      </c>
      <c r="AH56" s="58">
        <v>2614760</v>
      </c>
      <c r="AI56" s="55">
        <v>237809</v>
      </c>
      <c r="AJ56" s="55">
        <v>471343</v>
      </c>
      <c r="AK56" s="55">
        <v>32432</v>
      </c>
      <c r="AL56" s="58">
        <v>2572185</v>
      </c>
      <c r="AM56" s="58">
        <v>2714080</v>
      </c>
      <c r="AN56" s="56">
        <v>161070</v>
      </c>
      <c r="AO56" s="56">
        <v>453183</v>
      </c>
      <c r="AP56" s="56">
        <v>31084</v>
      </c>
      <c r="AQ56" s="59">
        <v>2693800</v>
      </c>
      <c r="AR56" s="59">
        <v>3075951</v>
      </c>
      <c r="AS56" s="56">
        <v>201921</v>
      </c>
      <c r="AT56" s="56">
        <v>545564</v>
      </c>
      <c r="AU56" s="56">
        <v>36154</v>
      </c>
      <c r="AV56" s="59">
        <v>2191210</v>
      </c>
      <c r="AW56" s="59">
        <v>3588469</v>
      </c>
      <c r="AX56" s="78">
        <v>1611126</v>
      </c>
      <c r="AY56" s="73">
        <v>460301</v>
      </c>
      <c r="AZ56" s="73">
        <v>695314</v>
      </c>
      <c r="BA56" s="73">
        <v>0</v>
      </c>
      <c r="BB56" s="73">
        <v>2766741</v>
      </c>
      <c r="BC56" s="75">
        <v>0</v>
      </c>
      <c r="BD56" s="75">
        <v>1954642</v>
      </c>
      <c r="BE56" s="75">
        <v>392931</v>
      </c>
      <c r="BF56" s="75">
        <v>379171</v>
      </c>
      <c r="BG56" s="75">
        <v>39997</v>
      </c>
      <c r="BH56" s="75">
        <v>0</v>
      </c>
      <c r="BI56" s="59">
        <v>2766741</v>
      </c>
      <c r="BJ56" s="59">
        <v>75636</v>
      </c>
      <c r="BK56" s="59">
        <v>0</v>
      </c>
      <c r="BL56" s="59">
        <v>0</v>
      </c>
      <c r="BM56" s="58">
        <v>0</v>
      </c>
      <c r="BN56" s="65">
        <v>108192</v>
      </c>
      <c r="BO56" s="62">
        <v>0.37011423041109753</v>
      </c>
      <c r="BP56" s="62">
        <v>0.35541933391146624</v>
      </c>
      <c r="BQ56" s="62">
        <v>0.50453491406470452</v>
      </c>
      <c r="BR56" s="62">
        <v>0.51302908499483713</v>
      </c>
      <c r="BS56" s="67">
        <v>0.28617801528120168</v>
      </c>
      <c r="BT56" s="62">
        <v>5.5850251701056592</v>
      </c>
      <c r="BU56" s="62">
        <v>5.181765538540728</v>
      </c>
      <c r="BV56" s="62">
        <v>7.3325419338924522</v>
      </c>
      <c r="BW56" s="62">
        <v>7.5547035598916699</v>
      </c>
      <c r="BX56" s="67">
        <v>4.1173878835562547</v>
      </c>
      <c r="BY56" s="60">
        <v>4.016412373250434</v>
      </c>
      <c r="BZ56" s="60">
        <v>5.9441770763687076</v>
      </c>
      <c r="CA56" s="60">
        <v>5.4571405536944431</v>
      </c>
      <c r="CB56" s="60">
        <v>5.7938656940646753</v>
      </c>
      <c r="CC56" s="60">
        <v>6.0519792721633205</v>
      </c>
      <c r="CD56" s="60">
        <v>60.607678265198871</v>
      </c>
      <c r="CE56" s="60">
        <v>86.661948269206022</v>
      </c>
      <c r="CF56" s="60">
        <v>79.310094967932912</v>
      </c>
      <c r="CG56" s="60">
        <v>85.318628250726007</v>
      </c>
      <c r="CH56" s="60">
        <v>87.072887490165229</v>
      </c>
      <c r="CI56" s="60">
        <v>10.851818285369031</v>
      </c>
      <c r="CJ56" s="60">
        <v>16.724405537964859</v>
      </c>
      <c r="CK56" s="60">
        <v>10.816180211850687</v>
      </c>
      <c r="CL56" s="60">
        <v>11.293444881634699</v>
      </c>
      <c r="CM56" s="60">
        <v>21.147603760605367</v>
      </c>
      <c r="CN56" s="79">
        <v>3.4517914759425158E-2</v>
      </c>
      <c r="CO56" s="79">
        <v>0</v>
      </c>
      <c r="CP56" s="79">
        <v>0</v>
      </c>
      <c r="CQ56" s="79">
        <v>0</v>
      </c>
      <c r="CR56" s="79">
        <v>3.9104491529926365E-2</v>
      </c>
    </row>
    <row r="57" spans="1:96" x14ac:dyDescent="0.3">
      <c r="A57" s="14" t="s">
        <v>257</v>
      </c>
      <c r="B57" s="7" t="s">
        <v>78</v>
      </c>
      <c r="C57" s="7" t="s">
        <v>281</v>
      </c>
      <c r="D57" s="14" t="s">
        <v>79</v>
      </c>
      <c r="E57" s="74">
        <v>416192</v>
      </c>
      <c r="F57" s="55">
        <v>416987</v>
      </c>
      <c r="G57" s="55">
        <v>435151</v>
      </c>
      <c r="H57" s="56">
        <v>403030</v>
      </c>
      <c r="I57" s="56">
        <v>405225</v>
      </c>
      <c r="J57" s="75">
        <v>2120611</v>
      </c>
      <c r="K57" s="58">
        <v>2528484</v>
      </c>
      <c r="L57" s="58">
        <v>3177509</v>
      </c>
      <c r="M57" s="59">
        <v>1804200</v>
      </c>
      <c r="N57" s="59">
        <v>1497551</v>
      </c>
      <c r="O57" s="76">
        <v>5.0952709326464705</v>
      </c>
      <c r="P57" s="76">
        <v>6.0636998275725622</v>
      </c>
      <c r="Q57" s="76">
        <v>7.3020836445279915</v>
      </c>
      <c r="R57" s="60">
        <v>4.4765898320224302</v>
      </c>
      <c r="S57" s="60">
        <v>3.6956036769695846</v>
      </c>
      <c r="T57" s="61">
        <v>0.21350225453637683</v>
      </c>
      <c r="U57" s="60">
        <v>0.2515879179114105</v>
      </c>
      <c r="V57" s="62">
        <v>0.21322186158155079</v>
      </c>
      <c r="W57" s="62">
        <v>0.14474496693587655</v>
      </c>
      <c r="X57" s="62">
        <v>0.18553484568995107</v>
      </c>
      <c r="Y57" s="77">
        <v>82104</v>
      </c>
      <c r="Z57" s="77">
        <v>384558</v>
      </c>
      <c r="AA57" s="77">
        <v>18089</v>
      </c>
      <c r="AB57" s="75">
        <v>2120611</v>
      </c>
      <c r="AC57" s="75">
        <v>2120611</v>
      </c>
      <c r="AD57" s="55">
        <v>99460</v>
      </c>
      <c r="AE57" s="55">
        <v>395329</v>
      </c>
      <c r="AF57" s="55">
        <v>19428</v>
      </c>
      <c r="AG57" s="58">
        <v>2528484</v>
      </c>
      <c r="AH57" s="58">
        <v>2528484</v>
      </c>
      <c r="AI57" s="55">
        <v>86254</v>
      </c>
      <c r="AJ57" s="55">
        <v>404527</v>
      </c>
      <c r="AK57" s="55">
        <v>19488</v>
      </c>
      <c r="AL57" s="58">
        <v>3177509</v>
      </c>
      <c r="AM57" s="58">
        <v>3234402</v>
      </c>
      <c r="AN57" s="56">
        <v>53211</v>
      </c>
      <c r="AO57" s="56">
        <v>367619</v>
      </c>
      <c r="AP57" s="56">
        <v>19230</v>
      </c>
      <c r="AQ57" s="59">
        <v>1804200</v>
      </c>
      <c r="AR57" s="59">
        <v>4154155</v>
      </c>
      <c r="AS57" s="56">
        <v>66484</v>
      </c>
      <c r="AT57" s="56">
        <v>358337</v>
      </c>
      <c r="AU57" s="56">
        <v>19258</v>
      </c>
      <c r="AV57" s="59">
        <v>1497551</v>
      </c>
      <c r="AW57" s="59">
        <v>2333929</v>
      </c>
      <c r="AX57" s="78">
        <v>1694144</v>
      </c>
      <c r="AY57" s="73">
        <v>354211</v>
      </c>
      <c r="AZ57" s="73">
        <v>72256</v>
      </c>
      <c r="BA57" s="73">
        <v>0</v>
      </c>
      <c r="BB57" s="73">
        <v>2120611</v>
      </c>
      <c r="BC57" s="75">
        <v>0</v>
      </c>
      <c r="BD57" s="75">
        <v>1318839</v>
      </c>
      <c r="BE57" s="75">
        <v>446481</v>
      </c>
      <c r="BF57" s="75">
        <v>355291</v>
      </c>
      <c r="BG57" s="75">
        <v>0</v>
      </c>
      <c r="BH57" s="75">
        <v>0</v>
      </c>
      <c r="BI57" s="59">
        <v>2120611</v>
      </c>
      <c r="BJ57" s="59">
        <v>25937</v>
      </c>
      <c r="BK57" s="59">
        <v>42064</v>
      </c>
      <c r="BL57" s="59">
        <v>61778</v>
      </c>
      <c r="BM57" s="58">
        <v>48115</v>
      </c>
      <c r="BN57" s="65">
        <v>55450</v>
      </c>
      <c r="BO57" s="62">
        <v>0.18553484568995107</v>
      </c>
      <c r="BP57" s="62">
        <v>0.14474496693587655</v>
      </c>
      <c r="BQ57" s="62">
        <v>0.21322186158155079</v>
      </c>
      <c r="BR57" s="62">
        <v>0.2515879179114105</v>
      </c>
      <c r="BS57" s="67">
        <v>0.21350225453637683</v>
      </c>
      <c r="BT57" s="62">
        <v>3.4522795721258697</v>
      </c>
      <c r="BU57" s="62">
        <v>2.7670826833073323</v>
      </c>
      <c r="BV57" s="62">
        <v>4.4260057471264371</v>
      </c>
      <c r="BW57" s="62">
        <v>5.1194152769199093</v>
      </c>
      <c r="BX57" s="67">
        <v>4.5388910387528334</v>
      </c>
      <c r="BY57" s="60">
        <v>4.1791693294301178</v>
      </c>
      <c r="BZ57" s="60">
        <v>4.9077985631863426</v>
      </c>
      <c r="CA57" s="60">
        <v>7.8548749527225628</v>
      </c>
      <c r="CB57" s="60">
        <v>6.3958981000634916</v>
      </c>
      <c r="CC57" s="60">
        <v>5.5144113501734457</v>
      </c>
      <c r="CD57" s="60">
        <v>77.762540243015891</v>
      </c>
      <c r="CE57" s="60">
        <v>93.822152886115447</v>
      </c>
      <c r="CF57" s="60">
        <v>163.04951765188835</v>
      </c>
      <c r="CG57" s="60">
        <v>130.14638665843114</v>
      </c>
      <c r="CH57" s="60">
        <v>117.23207474155564</v>
      </c>
      <c r="CI57" s="60">
        <v>22.524983454665783</v>
      </c>
      <c r="CJ57" s="60">
        <v>33.906523087331564</v>
      </c>
      <c r="CK57" s="60">
        <v>36.838975583741046</v>
      </c>
      <c r="CL57" s="60">
        <v>25.422119445003016</v>
      </c>
      <c r="CM57" s="60">
        <v>25.828351846438665</v>
      </c>
      <c r="CN57" s="79">
        <v>1.7319610484050292E-2</v>
      </c>
      <c r="CO57" s="79">
        <v>2.3314488415918412E-2</v>
      </c>
      <c r="CP57" s="79">
        <v>1.9442273806305505E-2</v>
      </c>
      <c r="CQ57" s="79">
        <v>1.9029189031846749E-2</v>
      </c>
      <c r="CR57" s="79">
        <v>2.6148124290593606E-2</v>
      </c>
    </row>
    <row r="58" spans="1:96" x14ac:dyDescent="0.3">
      <c r="A58" s="14" t="s">
        <v>257</v>
      </c>
      <c r="B58" s="7" t="s">
        <v>78</v>
      </c>
      <c r="C58" s="7" t="s">
        <v>281</v>
      </c>
      <c r="D58" s="14" t="s">
        <v>80</v>
      </c>
      <c r="E58" s="74">
        <v>801640</v>
      </c>
      <c r="F58" s="55">
        <v>773441</v>
      </c>
      <c r="G58" s="55">
        <v>777143</v>
      </c>
      <c r="H58" s="56">
        <v>810595</v>
      </c>
      <c r="I58" s="56">
        <v>835283</v>
      </c>
      <c r="J58" s="75">
        <v>4874207</v>
      </c>
      <c r="K58" s="58">
        <v>5248967</v>
      </c>
      <c r="L58" s="58">
        <v>4348578</v>
      </c>
      <c r="M58" s="59">
        <v>3218129</v>
      </c>
      <c r="N58" s="59">
        <v>3214150</v>
      </c>
      <c r="O58" s="76">
        <v>6.0802941469986527</v>
      </c>
      <c r="P58" s="76">
        <v>6.7865124812364481</v>
      </c>
      <c r="Q58" s="76">
        <v>5.5955956625743264</v>
      </c>
      <c r="R58" s="60">
        <v>3.9700824702841739</v>
      </c>
      <c r="S58" s="60">
        <v>3.847977272373555</v>
      </c>
      <c r="T58" s="61">
        <v>0.22636477937832544</v>
      </c>
      <c r="U58" s="60">
        <v>0.29788266159182858</v>
      </c>
      <c r="V58" s="62">
        <v>0.27772694576319956</v>
      </c>
      <c r="W58" s="62">
        <v>0.15268174637944545</v>
      </c>
      <c r="X58" s="62">
        <v>0.16421013506467114</v>
      </c>
      <c r="Y58" s="77">
        <v>160774</v>
      </c>
      <c r="Z58" s="77">
        <v>710243</v>
      </c>
      <c r="AA58" s="77">
        <v>32051</v>
      </c>
      <c r="AB58" s="75">
        <v>4874207</v>
      </c>
      <c r="AC58" s="75">
        <v>4975162</v>
      </c>
      <c r="AD58" s="55">
        <v>207556</v>
      </c>
      <c r="AE58" s="55">
        <v>696771</v>
      </c>
      <c r="AF58" s="55">
        <v>33733</v>
      </c>
      <c r="AG58" s="58">
        <v>5248967</v>
      </c>
      <c r="AH58" s="58">
        <v>5248967</v>
      </c>
      <c r="AI58" s="55">
        <v>193048</v>
      </c>
      <c r="AJ58" s="55">
        <v>695100</v>
      </c>
      <c r="AK58" s="55">
        <v>33870</v>
      </c>
      <c r="AL58" s="58">
        <v>4348578</v>
      </c>
      <c r="AM58" s="58">
        <v>4609570</v>
      </c>
      <c r="AN58" s="56">
        <v>110477</v>
      </c>
      <c r="AO58" s="56">
        <v>723577</v>
      </c>
      <c r="AP58" s="56">
        <v>35085</v>
      </c>
      <c r="AQ58" s="59">
        <v>3218129</v>
      </c>
      <c r="AR58" s="59">
        <v>4049736</v>
      </c>
      <c r="AS58" s="56">
        <v>122819</v>
      </c>
      <c r="AT58" s="56">
        <v>747938</v>
      </c>
      <c r="AU58" s="56">
        <v>37921</v>
      </c>
      <c r="AV58" s="59">
        <v>3214150</v>
      </c>
      <c r="AW58" s="59">
        <v>10814205</v>
      </c>
      <c r="AX58" s="78">
        <v>953311</v>
      </c>
      <c r="AY58" s="73">
        <v>0</v>
      </c>
      <c r="AZ58" s="73">
        <v>4021851</v>
      </c>
      <c r="BA58" s="73">
        <v>0</v>
      </c>
      <c r="BB58" s="73">
        <v>4975162</v>
      </c>
      <c r="BC58" s="75">
        <v>100955</v>
      </c>
      <c r="BD58" s="75">
        <v>3138765</v>
      </c>
      <c r="BE58" s="75">
        <v>953296</v>
      </c>
      <c r="BF58" s="75">
        <v>782146</v>
      </c>
      <c r="BG58" s="75">
        <v>0</v>
      </c>
      <c r="BH58" s="75">
        <v>0</v>
      </c>
      <c r="BI58" s="59">
        <v>4975162</v>
      </c>
      <c r="BJ58" s="59">
        <v>183041</v>
      </c>
      <c r="BK58" s="59">
        <v>97401</v>
      </c>
      <c r="BL58" s="59">
        <v>85313</v>
      </c>
      <c r="BM58" s="58">
        <v>90063</v>
      </c>
      <c r="BN58" s="65">
        <v>112343</v>
      </c>
      <c r="BO58" s="62">
        <v>0.16421013506467114</v>
      </c>
      <c r="BP58" s="62">
        <v>0.15268174637944545</v>
      </c>
      <c r="BQ58" s="62">
        <v>0.27772694576319956</v>
      </c>
      <c r="BR58" s="62">
        <v>0.29788266159182858</v>
      </c>
      <c r="BS58" s="67">
        <v>0.22636477937832544</v>
      </c>
      <c r="BT58" s="62">
        <v>3.2388122676089766</v>
      </c>
      <c r="BU58" s="62">
        <v>3.1488385349864614</v>
      </c>
      <c r="BV58" s="62">
        <v>5.6996752288160613</v>
      </c>
      <c r="BW58" s="62">
        <v>6.1529066492751907</v>
      </c>
      <c r="BX58" s="67">
        <v>5.0161929424978942</v>
      </c>
      <c r="BY58" s="60">
        <v>4.2973481759183247</v>
      </c>
      <c r="BZ58" s="60">
        <v>4.4475280447001495</v>
      </c>
      <c r="CA58" s="60">
        <v>6.2560466119982738</v>
      </c>
      <c r="CB58" s="60">
        <v>7.5332742034326916</v>
      </c>
      <c r="CC58" s="60">
        <v>6.8627314876739369</v>
      </c>
      <c r="CD58" s="60">
        <v>84.759104453996471</v>
      </c>
      <c r="CE58" s="60">
        <v>91.723785093344731</v>
      </c>
      <c r="CF58" s="60">
        <v>128.39025686448184</v>
      </c>
      <c r="CG58" s="60">
        <v>155.60332611982332</v>
      </c>
      <c r="CH58" s="60">
        <v>152.07659667405073</v>
      </c>
      <c r="CI58" s="60">
        <v>26.169810859883242</v>
      </c>
      <c r="CJ58" s="60">
        <v>29.129402500067886</v>
      </c>
      <c r="CK58" s="60">
        <v>22.525889934109653</v>
      </c>
      <c r="CL58" s="60">
        <v>25.289401414558</v>
      </c>
      <c r="CM58" s="60">
        <v>30.317134611317751</v>
      </c>
      <c r="CN58" s="79">
        <v>5.6948493380831633E-2</v>
      </c>
      <c r="CO58" s="79">
        <v>3.0266344201863877E-2</v>
      </c>
      <c r="CP58" s="79">
        <v>1.9618597159807183E-2</v>
      </c>
      <c r="CQ58" s="79">
        <v>1.7158233229509729E-2</v>
      </c>
      <c r="CR58" s="79">
        <v>2.3048467166043626E-2</v>
      </c>
    </row>
    <row r="59" spans="1:96" x14ac:dyDescent="0.3">
      <c r="A59" s="14" t="s">
        <v>257</v>
      </c>
      <c r="B59" s="7" t="s">
        <v>81</v>
      </c>
      <c r="C59" s="7" t="s">
        <v>282</v>
      </c>
      <c r="D59" s="14" t="s">
        <v>83</v>
      </c>
      <c r="E59" s="74">
        <v>267781</v>
      </c>
      <c r="F59" s="55">
        <v>300721</v>
      </c>
      <c r="G59" s="55">
        <v>289375</v>
      </c>
      <c r="H59" s="56">
        <v>311415</v>
      </c>
      <c r="I59" s="56">
        <v>360557</v>
      </c>
      <c r="J59" s="75">
        <v>2769741</v>
      </c>
      <c r="K59" s="58">
        <v>2827297</v>
      </c>
      <c r="L59" s="58">
        <v>2634710</v>
      </c>
      <c r="M59" s="59">
        <v>2081385</v>
      </c>
      <c r="N59" s="59">
        <v>2119764</v>
      </c>
      <c r="O59" s="76">
        <v>10.343306657305783</v>
      </c>
      <c r="P59" s="76">
        <v>9.4017278474067325</v>
      </c>
      <c r="Q59" s="76">
        <v>9.1048293736501087</v>
      </c>
      <c r="R59" s="60">
        <v>6.6836375897114779</v>
      </c>
      <c r="S59" s="60">
        <v>5.8791370019164795</v>
      </c>
      <c r="T59" s="61">
        <v>0.50538876667668986</v>
      </c>
      <c r="U59" s="60">
        <v>0.46282616710132857</v>
      </c>
      <c r="V59" s="62">
        <v>0.39482594129262721</v>
      </c>
      <c r="W59" s="62">
        <v>0.33715560188608346</v>
      </c>
      <c r="X59" s="62">
        <v>0.37095442020586217</v>
      </c>
      <c r="Y59" s="77">
        <v>95802</v>
      </c>
      <c r="Z59" s="77">
        <v>189561</v>
      </c>
      <c r="AA59" s="77">
        <v>18741</v>
      </c>
      <c r="AB59" s="75">
        <v>2769741</v>
      </c>
      <c r="AC59" s="75">
        <v>4434474</v>
      </c>
      <c r="AD59" s="55">
        <v>101688</v>
      </c>
      <c r="AE59" s="55">
        <v>219711</v>
      </c>
      <c r="AF59" s="55">
        <v>20688</v>
      </c>
      <c r="AG59" s="58">
        <v>2827297</v>
      </c>
      <c r="AH59" s="58">
        <v>2827297</v>
      </c>
      <c r="AI59" s="55">
        <v>88976</v>
      </c>
      <c r="AJ59" s="55">
        <v>225355</v>
      </c>
      <c r="AK59" s="55">
        <v>19722</v>
      </c>
      <c r="AL59" s="58">
        <v>2634710</v>
      </c>
      <c r="AM59" s="58">
        <v>2634710</v>
      </c>
      <c r="AN59" s="56">
        <v>83445</v>
      </c>
      <c r="AO59" s="56">
        <v>247497</v>
      </c>
      <c r="AP59" s="56">
        <v>20980</v>
      </c>
      <c r="AQ59" s="59">
        <v>2081385</v>
      </c>
      <c r="AR59" s="59">
        <v>2339130</v>
      </c>
      <c r="AS59" s="56">
        <v>106892</v>
      </c>
      <c r="AT59" s="56">
        <v>288154</v>
      </c>
      <c r="AU59" s="56">
        <v>22667</v>
      </c>
      <c r="AV59" s="59">
        <v>2119764</v>
      </c>
      <c r="AW59" s="59">
        <v>2119764</v>
      </c>
      <c r="AX59" s="78">
        <v>3344211</v>
      </c>
      <c r="AY59" s="73">
        <v>378768</v>
      </c>
      <c r="AZ59" s="73">
        <v>62191</v>
      </c>
      <c r="BA59" s="73">
        <v>649304</v>
      </c>
      <c r="BB59" s="73">
        <v>4434474</v>
      </c>
      <c r="BC59" s="75">
        <v>1664733</v>
      </c>
      <c r="BD59" s="75">
        <v>1696430</v>
      </c>
      <c r="BE59" s="75">
        <v>572616</v>
      </c>
      <c r="BF59" s="75">
        <v>500695</v>
      </c>
      <c r="BG59" s="75">
        <v>0</v>
      </c>
      <c r="BH59" s="75">
        <v>0</v>
      </c>
      <c r="BI59" s="59">
        <v>4434474</v>
      </c>
      <c r="BJ59" s="59">
        <v>90956</v>
      </c>
      <c r="BK59" s="59">
        <v>55788</v>
      </c>
      <c r="BL59" s="59">
        <v>56077</v>
      </c>
      <c r="BM59" s="58">
        <v>68444</v>
      </c>
      <c r="BN59" s="65">
        <v>62191</v>
      </c>
      <c r="BO59" s="62">
        <v>0.37095442020586217</v>
      </c>
      <c r="BP59" s="62">
        <v>0.33715560188608346</v>
      </c>
      <c r="BQ59" s="62">
        <v>0.39482594129262721</v>
      </c>
      <c r="BR59" s="62">
        <v>0.46282616710132857</v>
      </c>
      <c r="BS59" s="67">
        <v>0.50538876667668986</v>
      </c>
      <c r="BT59" s="62">
        <v>4.7157541800855869</v>
      </c>
      <c r="BU59" s="62">
        <v>3.9773593898951383</v>
      </c>
      <c r="BV59" s="62">
        <v>4.5115099888449448</v>
      </c>
      <c r="BW59" s="62">
        <v>4.9153132250580045</v>
      </c>
      <c r="BX59" s="67">
        <v>5.1118937089803103</v>
      </c>
      <c r="BY59" s="60">
        <v>7.3563580585381425</v>
      </c>
      <c r="BZ59" s="60">
        <v>8.40973829985818</v>
      </c>
      <c r="CA59" s="60">
        <v>11.691375829247187</v>
      </c>
      <c r="CB59" s="60">
        <v>12.868254206662389</v>
      </c>
      <c r="CC59" s="60">
        <v>14.611344105591339</v>
      </c>
      <c r="CD59" s="60">
        <v>93.517624740812636</v>
      </c>
      <c r="CE59" s="60">
        <v>99.208055290753094</v>
      </c>
      <c r="CF59" s="60">
        <v>133.59243484433628</v>
      </c>
      <c r="CG59" s="60">
        <v>136.66362142304718</v>
      </c>
      <c r="CH59" s="60">
        <v>147.79045942052184</v>
      </c>
      <c r="CI59" s="60">
        <v>19.830894734872583</v>
      </c>
      <c r="CJ59" s="60">
        <v>24.943196117202948</v>
      </c>
      <c r="CK59" s="60">
        <v>29.611468261104118</v>
      </c>
      <c r="CL59" s="60">
        <v>27.803644481158052</v>
      </c>
      <c r="CM59" s="60">
        <v>28.911097889396881</v>
      </c>
      <c r="CN59" s="79">
        <v>4.2908550197097411E-2</v>
      </c>
      <c r="CO59" s="79">
        <v>2.6803306452194094E-2</v>
      </c>
      <c r="CP59" s="79">
        <v>2.1283936372503996E-2</v>
      </c>
      <c r="CQ59" s="79">
        <v>2.4208280912829463E-2</v>
      </c>
      <c r="CR59" s="79">
        <v>2.2453724012461814E-2</v>
      </c>
    </row>
    <row r="60" spans="1:96" x14ac:dyDescent="0.3">
      <c r="A60" s="14" t="s">
        <v>257</v>
      </c>
      <c r="B60" s="7" t="s">
        <v>84</v>
      </c>
      <c r="C60" s="7" t="s">
        <v>283</v>
      </c>
      <c r="D60" s="14" t="s">
        <v>85</v>
      </c>
      <c r="E60" s="74">
        <v>451468</v>
      </c>
      <c r="F60" s="55">
        <v>526643</v>
      </c>
      <c r="G60" s="55">
        <v>493752</v>
      </c>
      <c r="H60" s="56">
        <v>407304</v>
      </c>
      <c r="I60" s="56">
        <v>441401</v>
      </c>
      <c r="J60" s="75">
        <v>1838656</v>
      </c>
      <c r="K60" s="58">
        <v>1854861</v>
      </c>
      <c r="L60" s="58">
        <v>1830757</v>
      </c>
      <c r="M60" s="59">
        <v>1525534</v>
      </c>
      <c r="N60" s="59">
        <v>1612358</v>
      </c>
      <c r="O60" s="76">
        <v>4.0726164423613636</v>
      </c>
      <c r="P60" s="76">
        <v>3.5220462438501983</v>
      </c>
      <c r="Q60" s="76">
        <v>3.7078472593528735</v>
      </c>
      <c r="R60" s="60">
        <v>3.7454432070394597</v>
      </c>
      <c r="S60" s="60">
        <v>3.6528190919368102</v>
      </c>
      <c r="T60" s="61">
        <v>0.11990451279612456</v>
      </c>
      <c r="U60" s="60">
        <v>0.1188607974338565</v>
      </c>
      <c r="V60" s="62">
        <v>0.15152417770454402</v>
      </c>
      <c r="W60" s="62">
        <v>0.1346866820355497</v>
      </c>
      <c r="X60" s="62">
        <v>0.21623959987673927</v>
      </c>
      <c r="Y60" s="77">
        <v>51434</v>
      </c>
      <c r="Z60" s="77">
        <v>428958</v>
      </c>
      <c r="AA60" s="77">
        <v>19444</v>
      </c>
      <c r="AB60" s="75">
        <v>1838656</v>
      </c>
      <c r="AC60" s="75">
        <v>1838656</v>
      </c>
      <c r="AD60" s="55">
        <v>59881</v>
      </c>
      <c r="AE60" s="55">
        <v>503791</v>
      </c>
      <c r="AF60" s="55">
        <v>22131</v>
      </c>
      <c r="AG60" s="58">
        <v>1854861</v>
      </c>
      <c r="AH60" s="58">
        <v>1854861</v>
      </c>
      <c r="AI60" s="55">
        <v>71727</v>
      </c>
      <c r="AJ60" s="55">
        <v>473370</v>
      </c>
      <c r="AK60" s="55">
        <v>21420</v>
      </c>
      <c r="AL60" s="58">
        <v>1830757</v>
      </c>
      <c r="AM60" s="58">
        <v>1830757</v>
      </c>
      <c r="AN60" s="56">
        <v>52640</v>
      </c>
      <c r="AO60" s="56">
        <v>390833</v>
      </c>
      <c r="AP60" s="56">
        <v>18271</v>
      </c>
      <c r="AQ60" s="59">
        <v>1525534</v>
      </c>
      <c r="AR60" s="59">
        <v>1575534</v>
      </c>
      <c r="AS60" s="56">
        <v>91225</v>
      </c>
      <c r="AT60" s="56">
        <v>421870</v>
      </c>
      <c r="AU60" s="56">
        <v>19386</v>
      </c>
      <c r="AV60" s="59">
        <v>1612358</v>
      </c>
      <c r="AW60" s="59">
        <v>2091879</v>
      </c>
      <c r="AX60" s="78">
        <v>1038392</v>
      </c>
      <c r="AY60" s="73">
        <v>357570</v>
      </c>
      <c r="AZ60" s="73">
        <v>442694</v>
      </c>
      <c r="BA60" s="73">
        <v>0</v>
      </c>
      <c r="BB60" s="73">
        <v>1838656</v>
      </c>
      <c r="BC60" s="75">
        <v>0</v>
      </c>
      <c r="BD60" s="75">
        <v>1179360</v>
      </c>
      <c r="BE60" s="75">
        <v>544800</v>
      </c>
      <c r="BF60" s="75">
        <v>114496</v>
      </c>
      <c r="BG60" s="75">
        <v>0</v>
      </c>
      <c r="BH60" s="75">
        <v>0</v>
      </c>
      <c r="BI60" s="59">
        <v>1838656</v>
      </c>
      <c r="BJ60" s="59">
        <v>0</v>
      </c>
      <c r="BK60" s="59">
        <v>0</v>
      </c>
      <c r="BL60" s="59">
        <v>49899</v>
      </c>
      <c r="BM60" s="58">
        <v>106725</v>
      </c>
      <c r="BN60" s="65">
        <v>105490</v>
      </c>
      <c r="BO60" s="62">
        <v>0.21623959987673927</v>
      </c>
      <c r="BP60" s="62">
        <v>0.1346866820355497</v>
      </c>
      <c r="BQ60" s="62">
        <v>0.15152417770454402</v>
      </c>
      <c r="BR60" s="62">
        <v>0.1188607974338565</v>
      </c>
      <c r="BS60" s="67">
        <v>0.11990451279612456</v>
      </c>
      <c r="BT60" s="62">
        <v>4.7057154647683896</v>
      </c>
      <c r="BU60" s="62">
        <v>2.8810683596956927</v>
      </c>
      <c r="BV60" s="62">
        <v>3.3485994397759105</v>
      </c>
      <c r="BW60" s="62">
        <v>2.7057521124214903</v>
      </c>
      <c r="BX60" s="67">
        <v>2.6452376054309812</v>
      </c>
      <c r="BY60" s="60">
        <v>3.8219309265887595</v>
      </c>
      <c r="BZ60" s="60">
        <v>3.9032886168772851</v>
      </c>
      <c r="CA60" s="60">
        <v>3.8674968840441939</v>
      </c>
      <c r="CB60" s="60">
        <v>3.6818065427925468</v>
      </c>
      <c r="CC60" s="60">
        <v>4.2863310627147646</v>
      </c>
      <c r="CD60" s="60">
        <v>83.171257608583517</v>
      </c>
      <c r="CE60" s="60">
        <v>83.494827869301076</v>
      </c>
      <c r="CF60" s="60">
        <v>85.469514472455643</v>
      </c>
      <c r="CG60" s="60">
        <v>83.81279652975465</v>
      </c>
      <c r="CH60" s="60">
        <v>94.561612836864839</v>
      </c>
      <c r="CI60" s="60">
        <v>17.67451904631406</v>
      </c>
      <c r="CJ60" s="60">
        <v>28.980509118541033</v>
      </c>
      <c r="CK60" s="60">
        <v>25.523958899716984</v>
      </c>
      <c r="CL60" s="60">
        <v>30.975785307526593</v>
      </c>
      <c r="CM60" s="60">
        <v>35.747871058054983</v>
      </c>
      <c r="CN60" s="79">
        <v>0</v>
      </c>
      <c r="CO60" s="79">
        <v>0</v>
      </c>
      <c r="CP60" s="79">
        <v>2.7255938390512775E-2</v>
      </c>
      <c r="CQ60" s="79">
        <v>5.7538004195462622E-2</v>
      </c>
      <c r="CR60" s="79">
        <v>5.7373429287479551E-2</v>
      </c>
    </row>
    <row r="61" spans="1:96" x14ac:dyDescent="0.3">
      <c r="A61" s="14" t="s">
        <v>257</v>
      </c>
      <c r="B61" s="7" t="s">
        <v>87</v>
      </c>
      <c r="C61" s="7" t="s">
        <v>426</v>
      </c>
      <c r="D61" s="14" t="s">
        <v>88</v>
      </c>
      <c r="E61" s="74">
        <v>157505</v>
      </c>
      <c r="F61" s="55">
        <v>132538</v>
      </c>
      <c r="G61" s="55">
        <v>155763</v>
      </c>
      <c r="H61" s="56">
        <v>163137</v>
      </c>
      <c r="I61" s="56">
        <v>151478</v>
      </c>
      <c r="J61" s="75">
        <v>1167456</v>
      </c>
      <c r="K61" s="58">
        <v>962544</v>
      </c>
      <c r="L61" s="58">
        <v>1045568</v>
      </c>
      <c r="M61" s="59">
        <v>958221</v>
      </c>
      <c r="N61" s="59">
        <v>836668</v>
      </c>
      <c r="O61" s="76">
        <v>7.4121837401987243</v>
      </c>
      <c r="P61" s="76">
        <v>7.2624002172961717</v>
      </c>
      <c r="Q61" s="76">
        <v>6.7125568973376222</v>
      </c>
      <c r="R61" s="60">
        <v>5.8737196344176983</v>
      </c>
      <c r="S61" s="60">
        <v>5.5233631286391427</v>
      </c>
      <c r="T61" s="61">
        <v>0.13638310872023204</v>
      </c>
      <c r="U61" s="60">
        <v>0.12740837069231031</v>
      </c>
      <c r="V61" s="62">
        <v>0.12193664534416057</v>
      </c>
      <c r="W61" s="62">
        <v>0.12599531294968958</v>
      </c>
      <c r="X61" s="62">
        <v>0.14737206033776523</v>
      </c>
      <c r="Y61" s="77">
        <v>19420</v>
      </c>
      <c r="Z61" s="77">
        <v>142393</v>
      </c>
      <c r="AA61" s="77">
        <v>8453</v>
      </c>
      <c r="AB61" s="75">
        <v>1167456</v>
      </c>
      <c r="AC61" s="75">
        <v>3296922</v>
      </c>
      <c r="AD61" s="55">
        <v>14892</v>
      </c>
      <c r="AE61" s="55">
        <v>116884</v>
      </c>
      <c r="AF61" s="55">
        <v>6678</v>
      </c>
      <c r="AG61" s="58">
        <v>962544</v>
      </c>
      <c r="AH61" s="58">
        <v>990374</v>
      </c>
      <c r="AI61" s="55">
        <v>15917</v>
      </c>
      <c r="AJ61" s="55">
        <v>130535</v>
      </c>
      <c r="AK61" s="55">
        <v>7240</v>
      </c>
      <c r="AL61" s="58">
        <v>1045568</v>
      </c>
      <c r="AM61" s="58">
        <v>1105656</v>
      </c>
      <c r="AN61" s="56">
        <v>18387</v>
      </c>
      <c r="AO61" s="56">
        <v>145934</v>
      </c>
      <c r="AP61" s="56">
        <v>7200</v>
      </c>
      <c r="AQ61" s="59">
        <v>958221</v>
      </c>
      <c r="AR61" s="59">
        <v>1070814</v>
      </c>
      <c r="AS61" s="56">
        <v>19608</v>
      </c>
      <c r="AT61" s="56">
        <v>133051</v>
      </c>
      <c r="AU61" s="56">
        <v>6626</v>
      </c>
      <c r="AV61" s="59">
        <v>836668</v>
      </c>
      <c r="AW61" s="59">
        <v>922194</v>
      </c>
      <c r="AX61" s="78">
        <v>2973204</v>
      </c>
      <c r="AY61" s="73">
        <v>222895</v>
      </c>
      <c r="AZ61" s="73">
        <v>100823</v>
      </c>
      <c r="BA61" s="73">
        <v>0</v>
      </c>
      <c r="BB61" s="73">
        <v>3296922</v>
      </c>
      <c r="BC61" s="75">
        <v>2129466</v>
      </c>
      <c r="BD61" s="75">
        <v>968263</v>
      </c>
      <c r="BE61" s="75">
        <v>110917</v>
      </c>
      <c r="BF61" s="75">
        <v>82899</v>
      </c>
      <c r="BG61" s="75">
        <v>5377</v>
      </c>
      <c r="BH61" s="75">
        <v>0</v>
      </c>
      <c r="BI61" s="59">
        <v>3296922</v>
      </c>
      <c r="BJ61" s="59">
        <v>11681</v>
      </c>
      <c r="BK61" s="59">
        <v>11226</v>
      </c>
      <c r="BL61" s="59">
        <v>15770</v>
      </c>
      <c r="BM61" s="58">
        <v>14792</v>
      </c>
      <c r="BN61" s="65">
        <v>17661</v>
      </c>
      <c r="BO61" s="62">
        <v>0.14737206033776523</v>
      </c>
      <c r="BP61" s="62">
        <v>0.12599531294968958</v>
      </c>
      <c r="BQ61" s="62">
        <v>0.12193664534416057</v>
      </c>
      <c r="BR61" s="62">
        <v>0.12740837069231031</v>
      </c>
      <c r="BS61" s="67">
        <v>0.13638310872023204</v>
      </c>
      <c r="BT61" s="62">
        <v>2.9592514337458495</v>
      </c>
      <c r="BU61" s="62">
        <v>2.55375</v>
      </c>
      <c r="BV61" s="62">
        <v>2.1984806629834255</v>
      </c>
      <c r="BW61" s="62">
        <v>2.2300089847259659</v>
      </c>
      <c r="BX61" s="67">
        <v>2.2974092038329585</v>
      </c>
      <c r="BY61" s="60">
        <v>6.2883255293083105</v>
      </c>
      <c r="BZ61" s="60">
        <v>6.5661257828881547</v>
      </c>
      <c r="CA61" s="60">
        <v>8.0098670854560083</v>
      </c>
      <c r="CB61" s="60">
        <v>8.2350364463912946</v>
      </c>
      <c r="CC61" s="60">
        <v>8.1988299986656639</v>
      </c>
      <c r="CD61" s="60">
        <v>126.27044974343495</v>
      </c>
      <c r="CE61" s="60">
        <v>133.08625000000001</v>
      </c>
      <c r="CF61" s="60">
        <v>144.41546961325966</v>
      </c>
      <c r="CG61" s="60">
        <v>144.13656783468105</v>
      </c>
      <c r="CH61" s="60">
        <v>138.11143972554123</v>
      </c>
      <c r="CI61" s="60">
        <v>42.669726642186859</v>
      </c>
      <c r="CJ61" s="60">
        <v>52.114047968673518</v>
      </c>
      <c r="CK61" s="60">
        <v>65.688760444807443</v>
      </c>
      <c r="CL61" s="60">
        <v>64.634971796937947</v>
      </c>
      <c r="CM61" s="60">
        <v>60.116168898043256</v>
      </c>
      <c r="CN61" s="79">
        <v>1.3961332332538115E-2</v>
      </c>
      <c r="CO61" s="79">
        <v>1.1715460212205743E-2</v>
      </c>
      <c r="CP61" s="79">
        <v>1.5082711024055824E-2</v>
      </c>
      <c r="CQ61" s="79">
        <v>1.5367609169035389E-2</v>
      </c>
      <c r="CR61" s="79">
        <v>1.5127764986432037E-2</v>
      </c>
    </row>
    <row r="62" spans="1:96" x14ac:dyDescent="0.3">
      <c r="A62" s="14" t="s">
        <v>257</v>
      </c>
      <c r="B62" s="7" t="s">
        <v>68</v>
      </c>
      <c r="C62" s="7" t="s">
        <v>277</v>
      </c>
      <c r="D62" s="14" t="s">
        <v>69</v>
      </c>
      <c r="E62" s="74">
        <v>364472</v>
      </c>
      <c r="F62" s="55">
        <v>360021</v>
      </c>
      <c r="G62" s="55">
        <v>338962</v>
      </c>
      <c r="H62" s="56">
        <v>350526</v>
      </c>
      <c r="I62" s="56">
        <v>340970</v>
      </c>
      <c r="J62" s="75">
        <v>2013233</v>
      </c>
      <c r="K62" s="58">
        <v>1980411</v>
      </c>
      <c r="L62" s="58">
        <v>1674515</v>
      </c>
      <c r="M62" s="59">
        <v>1759922</v>
      </c>
      <c r="N62" s="59">
        <v>1631341</v>
      </c>
      <c r="O62" s="76">
        <v>5.5236972936192625</v>
      </c>
      <c r="P62" s="76">
        <v>5.5008207854541817</v>
      </c>
      <c r="Q62" s="76">
        <v>4.9401260318265763</v>
      </c>
      <c r="R62" s="60">
        <v>5.0208030217444639</v>
      </c>
      <c r="S62" s="60">
        <v>4.7844121183681851</v>
      </c>
      <c r="T62" s="61">
        <v>0.28489679428044279</v>
      </c>
      <c r="U62" s="60">
        <v>0.27007804761167298</v>
      </c>
      <c r="V62" s="62">
        <v>0.23570857082607158</v>
      </c>
      <c r="W62" s="62">
        <v>0.16197764205606352</v>
      </c>
      <c r="X62" s="62">
        <v>0.24242537058754179</v>
      </c>
      <c r="Y62" s="77">
        <v>98825</v>
      </c>
      <c r="Z62" s="77">
        <v>346880</v>
      </c>
      <c r="AA62" s="77">
        <v>23187</v>
      </c>
      <c r="AB62" s="75">
        <v>2013233</v>
      </c>
      <c r="AC62" s="75">
        <v>2230807</v>
      </c>
      <c r="AD62" s="55">
        <v>92428</v>
      </c>
      <c r="AE62" s="55">
        <v>342227</v>
      </c>
      <c r="AF62" s="55">
        <v>22996</v>
      </c>
      <c r="AG62" s="58">
        <v>1980411</v>
      </c>
      <c r="AH62" s="58">
        <v>2194341</v>
      </c>
      <c r="AI62" s="55">
        <v>76008</v>
      </c>
      <c r="AJ62" s="55">
        <v>322466</v>
      </c>
      <c r="AK62" s="55">
        <v>21162</v>
      </c>
      <c r="AL62" s="58">
        <v>1674515</v>
      </c>
      <c r="AM62" s="58">
        <v>1854450</v>
      </c>
      <c r="AN62" s="56">
        <v>53785</v>
      </c>
      <c r="AO62" s="56">
        <v>332052</v>
      </c>
      <c r="AP62" s="56">
        <v>22455</v>
      </c>
      <c r="AQ62" s="59">
        <v>1759922</v>
      </c>
      <c r="AR62" s="59">
        <v>1955468</v>
      </c>
      <c r="AS62" s="56">
        <v>78140</v>
      </c>
      <c r="AT62" s="56">
        <v>322326</v>
      </c>
      <c r="AU62" s="56">
        <v>21805</v>
      </c>
      <c r="AV62" s="59">
        <v>1631341</v>
      </c>
      <c r="AW62" s="59">
        <v>1795325</v>
      </c>
      <c r="AX62" s="78">
        <v>1257183</v>
      </c>
      <c r="AY62" s="73">
        <v>385874</v>
      </c>
      <c r="AZ62" s="73">
        <v>587750</v>
      </c>
      <c r="BA62" s="73">
        <v>0</v>
      </c>
      <c r="BB62" s="73">
        <v>2230807</v>
      </c>
      <c r="BC62" s="75">
        <v>217574</v>
      </c>
      <c r="BD62" s="75">
        <v>0</v>
      </c>
      <c r="BE62" s="75">
        <v>0</v>
      </c>
      <c r="BF62" s="75">
        <v>54905</v>
      </c>
      <c r="BG62" s="75">
        <v>0</v>
      </c>
      <c r="BH62" s="75">
        <v>1958328</v>
      </c>
      <c r="BI62" s="59">
        <v>2230807</v>
      </c>
      <c r="BJ62" s="59">
        <v>82823</v>
      </c>
      <c r="BK62" s="59">
        <v>16681</v>
      </c>
      <c r="BL62" s="59">
        <v>54874</v>
      </c>
      <c r="BM62" s="58">
        <v>63387</v>
      </c>
      <c r="BN62" s="65">
        <v>59803</v>
      </c>
      <c r="BO62" s="62">
        <v>0.24242537058754179</v>
      </c>
      <c r="BP62" s="62">
        <v>0.16197764205606352</v>
      </c>
      <c r="BQ62" s="62">
        <v>0.23570857082607158</v>
      </c>
      <c r="BR62" s="62">
        <v>0.27007804761167298</v>
      </c>
      <c r="BS62" s="67">
        <v>0.28489679428044279</v>
      </c>
      <c r="BT62" s="62">
        <v>3.5835817473056637</v>
      </c>
      <c r="BU62" s="62">
        <v>2.3952349142729905</v>
      </c>
      <c r="BV62" s="62">
        <v>3.5917210093563936</v>
      </c>
      <c r="BW62" s="62">
        <v>4.0193077056879458</v>
      </c>
      <c r="BX62" s="67">
        <v>4.2620865139949107</v>
      </c>
      <c r="BY62" s="60">
        <v>5.061152373683786</v>
      </c>
      <c r="BZ62" s="60">
        <v>5.3001397371496033</v>
      </c>
      <c r="CA62" s="60">
        <v>5.1928420360596155</v>
      </c>
      <c r="CB62" s="60">
        <v>5.7868344695187695</v>
      </c>
      <c r="CC62" s="60">
        <v>5.8038312961254617</v>
      </c>
      <c r="CD62" s="60">
        <v>74.814996560421918</v>
      </c>
      <c r="CE62" s="60">
        <v>78.375506568692941</v>
      </c>
      <c r="CF62" s="60">
        <v>79.12839051129383</v>
      </c>
      <c r="CG62" s="60">
        <v>86.119803444077235</v>
      </c>
      <c r="CH62" s="60">
        <v>86.825936947427437</v>
      </c>
      <c r="CI62" s="60">
        <v>20.877156385973894</v>
      </c>
      <c r="CJ62" s="60">
        <v>32.721427907409129</v>
      </c>
      <c r="CK62" s="60">
        <v>22.030773076518262</v>
      </c>
      <c r="CL62" s="60">
        <v>21.426526593672914</v>
      </c>
      <c r="CM62" s="60">
        <v>20.371697444978498</v>
      </c>
      <c r="CN62" s="79">
        <v>5.076988808593666E-2</v>
      </c>
      <c r="CO62" s="79">
        <v>9.4782609683838268E-3</v>
      </c>
      <c r="CP62" s="79">
        <v>3.2770085666595998E-2</v>
      </c>
      <c r="CQ62" s="79">
        <v>3.2006992487922964E-2</v>
      </c>
      <c r="CR62" s="79">
        <v>2.970495715101034E-2</v>
      </c>
    </row>
    <row r="63" spans="1:96" x14ac:dyDescent="0.3">
      <c r="A63" s="14" t="s">
        <v>257</v>
      </c>
      <c r="B63" s="7" t="s">
        <v>89</v>
      </c>
      <c r="C63" s="7" t="s">
        <v>90</v>
      </c>
      <c r="D63" s="14" t="s">
        <v>90</v>
      </c>
      <c r="E63" s="54">
        <v>316028</v>
      </c>
      <c r="F63" s="55">
        <v>332545</v>
      </c>
      <c r="G63" s="55"/>
      <c r="H63" s="56"/>
      <c r="I63" s="56"/>
      <c r="J63" s="57">
        <v>1559963</v>
      </c>
      <c r="K63" s="58">
        <v>1313297</v>
      </c>
      <c r="L63" s="58"/>
      <c r="M63" s="59"/>
      <c r="N63" s="59"/>
      <c r="O63" s="81">
        <v>4.9361543913830417</v>
      </c>
      <c r="P63" s="81">
        <v>3.9492309311521749</v>
      </c>
      <c r="Q63" s="81"/>
      <c r="R63" s="60"/>
      <c r="S63" s="60"/>
      <c r="T63" s="61">
        <v>0.29366506001649201</v>
      </c>
      <c r="U63" s="60">
        <v>0.24815364739003837</v>
      </c>
      <c r="V63" s="62"/>
      <c r="W63" s="62"/>
      <c r="X63" s="62"/>
      <c r="Y63" s="64">
        <v>85115</v>
      </c>
      <c r="Z63" s="64">
        <v>289837</v>
      </c>
      <c r="AA63" s="64">
        <v>22869</v>
      </c>
      <c r="AB63" s="57">
        <v>1559963</v>
      </c>
      <c r="AC63" s="57">
        <v>1559963</v>
      </c>
      <c r="AD63" s="55">
        <v>77214</v>
      </c>
      <c r="AE63" s="55">
        <v>311154</v>
      </c>
      <c r="AF63" s="55">
        <v>22233</v>
      </c>
      <c r="AG63" s="58">
        <v>1313297</v>
      </c>
      <c r="AH63" s="58">
        <v>1313297</v>
      </c>
      <c r="AI63" s="55"/>
      <c r="AJ63" s="55"/>
      <c r="AK63" s="55"/>
      <c r="AL63" s="58"/>
      <c r="AM63" s="58"/>
      <c r="AN63" s="56"/>
      <c r="AO63" s="56"/>
      <c r="AP63" s="56"/>
      <c r="AQ63" s="59"/>
      <c r="AR63" s="59"/>
      <c r="AS63" s="56"/>
      <c r="AT63" s="56"/>
      <c r="AU63" s="56"/>
      <c r="AV63" s="59"/>
      <c r="AW63" s="59"/>
      <c r="AX63" s="78">
        <v>467351</v>
      </c>
      <c r="AY63" s="73">
        <v>515921</v>
      </c>
      <c r="AZ63" s="73">
        <v>457046</v>
      </c>
      <c r="BA63" s="73">
        <v>119645</v>
      </c>
      <c r="BB63" s="73">
        <v>1559963</v>
      </c>
      <c r="BC63" s="57">
        <v>0</v>
      </c>
      <c r="BD63" s="57">
        <v>1208963</v>
      </c>
      <c r="BE63" s="57">
        <v>124060</v>
      </c>
      <c r="BF63" s="57">
        <v>226940</v>
      </c>
      <c r="BG63" s="57">
        <v>0</v>
      </c>
      <c r="BH63" s="57">
        <v>0</v>
      </c>
      <c r="BI63" s="59">
        <v>1559963</v>
      </c>
      <c r="BJ63" s="59"/>
      <c r="BK63" s="59"/>
      <c r="BL63" s="59"/>
      <c r="BM63" s="58">
        <v>166292</v>
      </c>
      <c r="BN63" s="65">
        <v>191225</v>
      </c>
      <c r="BO63" s="62"/>
      <c r="BP63" s="62"/>
      <c r="BQ63" s="62"/>
      <c r="BR63" s="62">
        <v>0.24815364739003837</v>
      </c>
      <c r="BS63" s="67">
        <v>0.29366506001649201</v>
      </c>
      <c r="BT63" s="62"/>
      <c r="BU63" s="62"/>
      <c r="BV63" s="62"/>
      <c r="BW63" s="62">
        <v>3.4729456213736336</v>
      </c>
      <c r="BX63" s="67">
        <v>3.7218505400323583</v>
      </c>
      <c r="BY63" s="60"/>
      <c r="BZ63" s="60"/>
      <c r="CA63" s="60"/>
      <c r="CB63" s="60">
        <v>4.2207299279456478</v>
      </c>
      <c r="CC63" s="60">
        <v>5.3822079306644772</v>
      </c>
      <c r="CD63" s="60"/>
      <c r="CE63" s="60"/>
      <c r="CF63" s="60"/>
      <c r="CG63" s="60">
        <v>59.069716187648993</v>
      </c>
      <c r="CH63" s="60">
        <v>68.212995758450305</v>
      </c>
      <c r="CI63" s="60"/>
      <c r="CJ63" s="60"/>
      <c r="CK63" s="60"/>
      <c r="CL63" s="60">
        <v>17.008534721682597</v>
      </c>
      <c r="CM63" s="60">
        <v>18.327709569406096</v>
      </c>
      <c r="CN63" s="68"/>
      <c r="CO63" s="68"/>
      <c r="CP63" s="68"/>
      <c r="CQ63" s="68">
        <v>0.12662177709992484</v>
      </c>
      <c r="CR63" s="68">
        <v>0.12258303562328081</v>
      </c>
    </row>
    <row r="64" spans="1:96" x14ac:dyDescent="0.3">
      <c r="A64" s="14" t="s">
        <v>257</v>
      </c>
      <c r="B64" s="7" t="s">
        <v>91</v>
      </c>
      <c r="C64" s="7" t="s">
        <v>505</v>
      </c>
      <c r="D64" s="14" t="s">
        <v>92</v>
      </c>
      <c r="E64" s="54">
        <v>138236</v>
      </c>
      <c r="F64" s="55">
        <v>272644</v>
      </c>
      <c r="G64" s="55"/>
      <c r="H64" s="56"/>
      <c r="I64" s="56"/>
      <c r="J64" s="57">
        <v>927561</v>
      </c>
      <c r="K64" s="58">
        <v>1052846</v>
      </c>
      <c r="L64" s="58"/>
      <c r="M64" s="59"/>
      <c r="N64" s="59"/>
      <c r="O64" s="81">
        <v>6.7099814809456291</v>
      </c>
      <c r="P64" s="81">
        <v>3.8616144129340824</v>
      </c>
      <c r="Q64" s="81"/>
      <c r="R64" s="60"/>
      <c r="S64" s="60"/>
      <c r="T64" s="61">
        <v>0.18371196173860327</v>
      </c>
      <c r="U64" s="60">
        <v>9.3793309410595382E-2</v>
      </c>
      <c r="V64" s="62"/>
      <c r="W64" s="62"/>
      <c r="X64" s="62"/>
      <c r="Y64" s="64">
        <v>21818</v>
      </c>
      <c r="Z64" s="64">
        <v>118762</v>
      </c>
      <c r="AA64" s="64">
        <v>7404</v>
      </c>
      <c r="AB64" s="57">
        <v>927561</v>
      </c>
      <c r="AC64" s="57">
        <v>927561</v>
      </c>
      <c r="AD64" s="55">
        <v>20100</v>
      </c>
      <c r="AE64" s="55">
        <v>214301</v>
      </c>
      <c r="AF64" s="55">
        <v>10695</v>
      </c>
      <c r="AG64" s="58">
        <v>1052846</v>
      </c>
      <c r="AH64" s="58">
        <v>1052846</v>
      </c>
      <c r="AI64" s="55"/>
      <c r="AJ64" s="55"/>
      <c r="AK64" s="55"/>
      <c r="AL64" s="58"/>
      <c r="AM64" s="58"/>
      <c r="AN64" s="56"/>
      <c r="AO64" s="56"/>
      <c r="AP64" s="56"/>
      <c r="AQ64" s="59"/>
      <c r="AR64" s="59"/>
      <c r="AS64" s="56"/>
      <c r="AT64" s="56"/>
      <c r="AU64" s="56"/>
      <c r="AV64" s="59"/>
      <c r="AW64" s="59"/>
      <c r="AX64" s="78">
        <v>499645</v>
      </c>
      <c r="AY64" s="73">
        <v>0</v>
      </c>
      <c r="AZ64" s="73">
        <v>427916</v>
      </c>
      <c r="BA64" s="73">
        <v>0</v>
      </c>
      <c r="BB64" s="73">
        <v>927561</v>
      </c>
      <c r="BC64" s="57">
        <v>0</v>
      </c>
      <c r="BD64" s="57">
        <v>766045</v>
      </c>
      <c r="BE64" s="57">
        <v>82787</v>
      </c>
      <c r="BF64" s="57">
        <v>78729</v>
      </c>
      <c r="BG64" s="57">
        <v>0</v>
      </c>
      <c r="BH64" s="57">
        <v>0</v>
      </c>
      <c r="BI64" s="59">
        <v>927561</v>
      </c>
      <c r="BJ64" s="59"/>
      <c r="BK64" s="59"/>
      <c r="BL64" s="59"/>
      <c r="BM64" s="58">
        <v>13494</v>
      </c>
      <c r="BN64" s="65">
        <v>21724</v>
      </c>
      <c r="BO64" s="62"/>
      <c r="BP64" s="62"/>
      <c r="BQ64" s="62"/>
      <c r="BR64" s="62">
        <v>9.3793309410595382E-2</v>
      </c>
      <c r="BS64" s="67">
        <v>0.18371196173860327</v>
      </c>
      <c r="BT64" s="62"/>
      <c r="BU64" s="62"/>
      <c r="BV64" s="62"/>
      <c r="BW64" s="62">
        <v>1.8793828892005611</v>
      </c>
      <c r="BX64" s="67">
        <v>2.9467855213398164</v>
      </c>
      <c r="BY64" s="60"/>
      <c r="BZ64" s="60"/>
      <c r="CA64" s="60"/>
      <c r="CB64" s="60">
        <v>4.9129308775973977</v>
      </c>
      <c r="CC64" s="60">
        <v>7.8102507536080568</v>
      </c>
      <c r="CD64" s="60"/>
      <c r="CE64" s="60"/>
      <c r="CF64" s="60"/>
      <c r="CG64" s="60">
        <v>98.442823749415609</v>
      </c>
      <c r="CH64" s="60">
        <v>125.27836304700162</v>
      </c>
      <c r="CI64" s="60"/>
      <c r="CJ64" s="60"/>
      <c r="CK64" s="60"/>
      <c r="CL64" s="60">
        <v>52.380398009950248</v>
      </c>
      <c r="CM64" s="60">
        <v>42.513566779723163</v>
      </c>
      <c r="CN64" s="68"/>
      <c r="CO64" s="68"/>
      <c r="CP64" s="68"/>
      <c r="CQ64" s="68">
        <v>1.2816689240401731E-2</v>
      </c>
      <c r="CR64" s="68">
        <v>2.3420562097802734E-2</v>
      </c>
    </row>
    <row r="65" spans="1:96" x14ac:dyDescent="0.3">
      <c r="A65" s="14" t="s">
        <v>262</v>
      </c>
      <c r="B65" s="7" t="s">
        <v>40</v>
      </c>
      <c r="C65" s="7" t="s">
        <v>263</v>
      </c>
      <c r="D65" s="14" t="s">
        <v>41</v>
      </c>
      <c r="E65" s="74">
        <v>1122344</v>
      </c>
      <c r="F65" s="55">
        <v>1011755</v>
      </c>
      <c r="G65" s="55">
        <v>951481</v>
      </c>
      <c r="H65" s="56">
        <v>850028</v>
      </c>
      <c r="I65" s="56">
        <v>885307</v>
      </c>
      <c r="J65" s="75">
        <v>8045599</v>
      </c>
      <c r="K65" s="75">
        <v>8173196</v>
      </c>
      <c r="L65" s="58">
        <v>8386774</v>
      </c>
      <c r="M65" s="58">
        <v>6507975</v>
      </c>
      <c r="N65" s="59">
        <v>6308171</v>
      </c>
      <c r="O65" s="61">
        <v>7.1685677474998757</v>
      </c>
      <c r="P65" s="61">
        <v>8.0782363319183013</v>
      </c>
      <c r="Q65" s="60">
        <v>8.8144419068799067</v>
      </c>
      <c r="R65" s="60">
        <v>7.6561889725985495</v>
      </c>
      <c r="S65" s="60">
        <v>7.125405085467527</v>
      </c>
      <c r="T65" s="61">
        <v>1.2422316040548598</v>
      </c>
      <c r="U65" s="61">
        <v>1.2029928812273321</v>
      </c>
      <c r="V65" s="63">
        <v>1.1117571601141358</v>
      </c>
      <c r="W65" s="62">
        <v>0.74986449178085657</v>
      </c>
      <c r="X65" s="62">
        <v>1.3463937829807011</v>
      </c>
      <c r="Y65" s="77">
        <v>1302014</v>
      </c>
      <c r="Z65" s="77">
        <v>1048125</v>
      </c>
      <c r="AA65" s="77">
        <v>82912</v>
      </c>
      <c r="AB65" s="75">
        <v>8045599</v>
      </c>
      <c r="AC65" s="75">
        <v>15865880</v>
      </c>
      <c r="AD65" s="55">
        <v>1132056</v>
      </c>
      <c r="AE65" s="55">
        <v>941033</v>
      </c>
      <c r="AF65" s="55">
        <v>76144</v>
      </c>
      <c r="AG65" s="58">
        <v>8173196</v>
      </c>
      <c r="AH65" s="58">
        <v>9111775</v>
      </c>
      <c r="AI65" s="55">
        <v>981079</v>
      </c>
      <c r="AJ65" s="55">
        <v>882458</v>
      </c>
      <c r="AK65" s="55">
        <v>70819</v>
      </c>
      <c r="AL65" s="58">
        <v>8386774</v>
      </c>
      <c r="AM65" s="58">
        <v>9175347</v>
      </c>
      <c r="AN65" s="56">
        <v>592108</v>
      </c>
      <c r="AO65" s="56">
        <v>789620</v>
      </c>
      <c r="AP65" s="56">
        <v>64240</v>
      </c>
      <c r="AQ65" s="59">
        <v>6507975</v>
      </c>
      <c r="AR65" s="59">
        <v>6787718</v>
      </c>
      <c r="AS65" s="56">
        <v>1097902</v>
      </c>
      <c r="AT65" s="56">
        <v>815439</v>
      </c>
      <c r="AU65" s="56">
        <v>68034</v>
      </c>
      <c r="AV65" s="59">
        <v>6308171</v>
      </c>
      <c r="AW65" s="59">
        <v>10308415</v>
      </c>
      <c r="AX65" s="59">
        <v>6387157</v>
      </c>
      <c r="AY65" s="59">
        <v>0</v>
      </c>
      <c r="AZ65" s="59">
        <v>9352428</v>
      </c>
      <c r="BA65" s="59">
        <v>126295</v>
      </c>
      <c r="BB65" s="59">
        <v>15865880</v>
      </c>
      <c r="BC65" s="75">
        <v>7820281</v>
      </c>
      <c r="BD65" s="75">
        <v>5176807</v>
      </c>
      <c r="BE65" s="75">
        <v>1062882</v>
      </c>
      <c r="BF65" s="75">
        <v>1805910</v>
      </c>
      <c r="BG65" s="75">
        <v>0</v>
      </c>
      <c r="BH65" s="75">
        <v>0</v>
      </c>
      <c r="BI65" s="65">
        <v>15865880</v>
      </c>
      <c r="BJ65" s="59">
        <v>693021</v>
      </c>
      <c r="BK65" s="59">
        <v>471062</v>
      </c>
      <c r="BL65" s="58">
        <v>723265</v>
      </c>
      <c r="BM65" s="58">
        <v>837300</v>
      </c>
      <c r="BN65" s="65">
        <v>976456</v>
      </c>
      <c r="BO65" s="62">
        <v>1.3463937829807011</v>
      </c>
      <c r="BP65" s="62">
        <v>0.74986449178085657</v>
      </c>
      <c r="BQ65" s="62">
        <v>1.1117571601141358</v>
      </c>
      <c r="BR65" s="62">
        <v>1.2029928812273321</v>
      </c>
      <c r="BS65" s="67">
        <v>1.2422316040548598</v>
      </c>
      <c r="BT65" s="62">
        <v>16.137548872622514</v>
      </c>
      <c r="BU65" s="62">
        <v>9.2171232876712335</v>
      </c>
      <c r="BV65" s="62">
        <v>13.853330320959065</v>
      </c>
      <c r="BW65" s="62">
        <v>14.86730405547384</v>
      </c>
      <c r="BX65" s="67">
        <v>15.703565225781551</v>
      </c>
      <c r="BY65" s="60">
        <v>7.7359201607968222</v>
      </c>
      <c r="BZ65" s="60">
        <v>8.2419074998100346</v>
      </c>
      <c r="CA65" s="60">
        <v>9.5038789381477642</v>
      </c>
      <c r="CB65" s="60">
        <v>8.6853447222360955</v>
      </c>
      <c r="CC65" s="60">
        <v>7.6761827072152657</v>
      </c>
      <c r="CD65" s="60">
        <v>92.720860158156214</v>
      </c>
      <c r="CE65" s="60">
        <v>101.30720734744708</v>
      </c>
      <c r="CF65" s="60">
        <v>118.42547903811123</v>
      </c>
      <c r="CG65" s="60">
        <v>107.33867409119563</v>
      </c>
      <c r="CH65" s="60">
        <v>97.03781117329217</v>
      </c>
      <c r="CI65" s="60">
        <v>5.7456594486575305</v>
      </c>
      <c r="CJ65" s="60">
        <v>10.9911958629169</v>
      </c>
      <c r="CK65" s="60">
        <v>8.5485205574678496</v>
      </c>
      <c r="CL65" s="60">
        <v>7.2197806468937928</v>
      </c>
      <c r="CM65" s="60">
        <v>6.1793490699792786</v>
      </c>
      <c r="CN65" s="79">
        <v>0.10986084556046435</v>
      </c>
      <c r="CO65" s="79">
        <v>7.238226944633315E-2</v>
      </c>
      <c r="CP65" s="79">
        <v>8.6238761173247303E-2</v>
      </c>
      <c r="CQ65" s="79">
        <v>0.10244462508913282</v>
      </c>
      <c r="CR65" s="79">
        <v>0.12136523334061268</v>
      </c>
    </row>
    <row r="66" spans="1:96" x14ac:dyDescent="0.3">
      <c r="A66" s="14" t="s">
        <v>262</v>
      </c>
      <c r="B66" s="7" t="s">
        <v>43</v>
      </c>
      <c r="C66" s="7" t="s">
        <v>265</v>
      </c>
      <c r="D66" s="14" t="s">
        <v>44</v>
      </c>
      <c r="E66" s="74">
        <v>1991105</v>
      </c>
      <c r="F66" s="55">
        <v>1888228</v>
      </c>
      <c r="G66" s="55">
        <v>1892131</v>
      </c>
      <c r="H66" s="56">
        <v>1898865</v>
      </c>
      <c r="I66" s="56">
        <v>2070454</v>
      </c>
      <c r="J66" s="75">
        <v>20401284</v>
      </c>
      <c r="K66" s="75">
        <v>18674539</v>
      </c>
      <c r="L66" s="58">
        <v>17902438</v>
      </c>
      <c r="M66" s="58">
        <v>17141646</v>
      </c>
      <c r="N66" s="59">
        <v>15691317</v>
      </c>
      <c r="O66" s="61">
        <v>10.246212027994506</v>
      </c>
      <c r="P66" s="61">
        <v>9.8899809768735558</v>
      </c>
      <c r="Q66" s="60">
        <v>9.4615214274275932</v>
      </c>
      <c r="R66" s="60">
        <v>9.0273115782322595</v>
      </c>
      <c r="S66" s="60">
        <v>7.5786841919694909</v>
      </c>
      <c r="T66" s="61">
        <v>0.96619384705087752</v>
      </c>
      <c r="U66" s="61">
        <v>0.98168139074080152</v>
      </c>
      <c r="V66" s="63">
        <v>0.83564865914507591</v>
      </c>
      <c r="W66" s="62">
        <v>0.55070035578814813</v>
      </c>
      <c r="X66" s="62">
        <v>0.8745664491371975</v>
      </c>
      <c r="Y66" s="77">
        <v>1862557</v>
      </c>
      <c r="Z66" s="77">
        <v>1927726</v>
      </c>
      <c r="AA66" s="77">
        <v>173823</v>
      </c>
      <c r="AB66" s="75">
        <v>20401284</v>
      </c>
      <c r="AC66" s="75">
        <v>20401284</v>
      </c>
      <c r="AD66" s="55">
        <v>1793473</v>
      </c>
      <c r="AE66" s="55">
        <v>1826940</v>
      </c>
      <c r="AF66" s="55">
        <v>160538</v>
      </c>
      <c r="AG66" s="58">
        <v>18674539</v>
      </c>
      <c r="AH66" s="58">
        <v>18674539</v>
      </c>
      <c r="AI66" s="55">
        <v>1525551</v>
      </c>
      <c r="AJ66" s="55">
        <v>1825589</v>
      </c>
      <c r="AK66" s="55">
        <v>160844</v>
      </c>
      <c r="AL66" s="58">
        <v>17902438</v>
      </c>
      <c r="AM66" s="58">
        <v>17902438</v>
      </c>
      <c r="AN66" s="56">
        <v>1011044</v>
      </c>
      <c r="AO66" s="56">
        <v>1835924</v>
      </c>
      <c r="AP66" s="56">
        <v>160498</v>
      </c>
      <c r="AQ66" s="59">
        <v>17141646</v>
      </c>
      <c r="AR66" s="59">
        <v>17773860</v>
      </c>
      <c r="AS66" s="56">
        <v>1749432</v>
      </c>
      <c r="AT66" s="56">
        <v>2000342</v>
      </c>
      <c r="AU66" s="56">
        <v>174395</v>
      </c>
      <c r="AV66" s="59">
        <v>15691317</v>
      </c>
      <c r="AW66" s="59">
        <v>16286408</v>
      </c>
      <c r="AX66" s="59">
        <v>2101004</v>
      </c>
      <c r="AY66" s="59">
        <v>583498</v>
      </c>
      <c r="AZ66" s="59">
        <v>17716782</v>
      </c>
      <c r="BA66" s="59">
        <v>0</v>
      </c>
      <c r="BB66" s="59">
        <v>20401284</v>
      </c>
      <c r="BC66" s="75">
        <v>0</v>
      </c>
      <c r="BD66" s="75">
        <v>12538473</v>
      </c>
      <c r="BE66" s="75">
        <v>5388889</v>
      </c>
      <c r="BF66" s="75">
        <v>2473922</v>
      </c>
      <c r="BG66" s="75">
        <v>0</v>
      </c>
      <c r="BH66" s="75">
        <v>0</v>
      </c>
      <c r="BI66" s="65">
        <v>20401284</v>
      </c>
      <c r="BJ66" s="59">
        <v>2098953</v>
      </c>
      <c r="BK66" s="59">
        <v>1355842</v>
      </c>
      <c r="BL66" s="58">
        <v>2175564</v>
      </c>
      <c r="BM66" s="58">
        <v>2563749</v>
      </c>
      <c r="BN66" s="65">
        <v>2658057</v>
      </c>
      <c r="BO66" s="62">
        <v>0.8745664491371975</v>
      </c>
      <c r="BP66" s="62">
        <v>0.55070035578814813</v>
      </c>
      <c r="BQ66" s="62">
        <v>0.83564865914507591</v>
      </c>
      <c r="BR66" s="62">
        <v>0.98168139074080152</v>
      </c>
      <c r="BS66" s="67">
        <v>0.96619384705087752</v>
      </c>
      <c r="BT66" s="62">
        <v>10.031434387453769</v>
      </c>
      <c r="BU66" s="62">
        <v>6.2994180612842525</v>
      </c>
      <c r="BV66" s="62">
        <v>9.4846621571211855</v>
      </c>
      <c r="BW66" s="62">
        <v>11.171641605102842</v>
      </c>
      <c r="BX66" s="67">
        <v>10.715250570983127</v>
      </c>
      <c r="BY66" s="60">
        <v>7.8443171217721765</v>
      </c>
      <c r="BZ66" s="60">
        <v>9.3367949871563312</v>
      </c>
      <c r="CA66" s="60">
        <v>9.8063901568206209</v>
      </c>
      <c r="CB66" s="60">
        <v>10.221758240555245</v>
      </c>
      <c r="CC66" s="60">
        <v>10.583082865510971</v>
      </c>
      <c r="CD66" s="60">
        <v>89.975727515123708</v>
      </c>
      <c r="CE66" s="60">
        <v>106.8028635870852</v>
      </c>
      <c r="CF66" s="60">
        <v>111.3031135758872</v>
      </c>
      <c r="CG66" s="60">
        <v>116.32472685594688</v>
      </c>
      <c r="CH66" s="60">
        <v>117.36815035984881</v>
      </c>
      <c r="CI66" s="60">
        <v>8.9693780609935114</v>
      </c>
      <c r="CJ66" s="60">
        <v>16.954401588852711</v>
      </c>
      <c r="CK66" s="60">
        <v>11.735063593416411</v>
      </c>
      <c r="CL66" s="60">
        <v>10.412500773638634</v>
      </c>
      <c r="CM66" s="60">
        <v>10.953374312839822</v>
      </c>
      <c r="CN66" s="79">
        <v>0.13376525373873971</v>
      </c>
      <c r="CO66" s="79">
        <v>7.9096371491979248E-2</v>
      </c>
      <c r="CP66" s="79">
        <v>0.1215233366539239</v>
      </c>
      <c r="CQ66" s="79">
        <v>0.13728579859454629</v>
      </c>
      <c r="CR66" s="79">
        <v>0.1302887112399396</v>
      </c>
    </row>
    <row r="67" spans="1:96" x14ac:dyDescent="0.3">
      <c r="A67" s="14" t="s">
        <v>262</v>
      </c>
      <c r="B67" s="7" t="s">
        <v>47</v>
      </c>
      <c r="C67" s="7" t="s">
        <v>267</v>
      </c>
      <c r="D67" s="14" t="s">
        <v>48</v>
      </c>
      <c r="E67" s="74">
        <v>2460050</v>
      </c>
      <c r="F67" s="55">
        <v>2424996</v>
      </c>
      <c r="G67" s="55">
        <v>2375997</v>
      </c>
      <c r="H67" s="56">
        <v>2155540</v>
      </c>
      <c r="I67" s="56">
        <v>2160144</v>
      </c>
      <c r="J67" s="75">
        <v>15330468</v>
      </c>
      <c r="K67" s="75">
        <v>14550220</v>
      </c>
      <c r="L67" s="58">
        <v>13630763</v>
      </c>
      <c r="M67" s="58">
        <v>11634676</v>
      </c>
      <c r="N67" s="59">
        <v>12660701</v>
      </c>
      <c r="O67" s="61">
        <v>6.2317708989654683</v>
      </c>
      <c r="P67" s="61">
        <v>6.0001006187226702</v>
      </c>
      <c r="Q67" s="60">
        <v>5.7368603579886672</v>
      </c>
      <c r="R67" s="60">
        <v>5.3975690546220436</v>
      </c>
      <c r="S67" s="60">
        <v>5.8610449118206933</v>
      </c>
      <c r="T67" s="61">
        <v>1.1424237065481002</v>
      </c>
      <c r="U67" s="61">
        <v>0.98928626705144473</v>
      </c>
      <c r="V67" s="63">
        <v>0.80939797632603716</v>
      </c>
      <c r="W67" s="62">
        <v>0.44129694097437322</v>
      </c>
      <c r="X67" s="62">
        <v>1.3697998966468998</v>
      </c>
      <c r="Y67" s="77">
        <v>2713302</v>
      </c>
      <c r="Z67" s="77">
        <v>2375040</v>
      </c>
      <c r="AA67" s="77">
        <v>179014</v>
      </c>
      <c r="AB67" s="75">
        <v>15330468</v>
      </c>
      <c r="AC67" s="75">
        <v>28335978</v>
      </c>
      <c r="AD67" s="55">
        <v>2307438</v>
      </c>
      <c r="AE67" s="55">
        <v>2332427</v>
      </c>
      <c r="AF67" s="55">
        <v>179218</v>
      </c>
      <c r="AG67" s="58">
        <v>14550220</v>
      </c>
      <c r="AH67" s="58">
        <v>16454425</v>
      </c>
      <c r="AI67" s="55">
        <v>1842397</v>
      </c>
      <c r="AJ67" s="55">
        <v>2276256</v>
      </c>
      <c r="AK67" s="55">
        <v>168067</v>
      </c>
      <c r="AL67" s="58">
        <v>13630763</v>
      </c>
      <c r="AM67" s="58">
        <v>14080962</v>
      </c>
      <c r="AN67" s="56">
        <v>928923</v>
      </c>
      <c r="AO67" s="56">
        <v>2104984</v>
      </c>
      <c r="AP67" s="56">
        <v>160897</v>
      </c>
      <c r="AQ67" s="59">
        <v>11634676</v>
      </c>
      <c r="AR67" s="59">
        <v>12658284</v>
      </c>
      <c r="AS67" s="56">
        <v>2844221</v>
      </c>
      <c r="AT67" s="56">
        <v>2076377</v>
      </c>
      <c r="AU67" s="56">
        <v>149392</v>
      </c>
      <c r="AV67" s="59">
        <v>12660701</v>
      </c>
      <c r="AW67" s="59">
        <v>15420713</v>
      </c>
      <c r="AX67" s="59">
        <v>19119399</v>
      </c>
      <c r="AY67" s="59">
        <v>655365</v>
      </c>
      <c r="AZ67" s="59">
        <v>3935454</v>
      </c>
      <c r="BA67" s="59">
        <v>4625760</v>
      </c>
      <c r="BB67" s="59">
        <v>28335978</v>
      </c>
      <c r="BC67" s="75">
        <v>13005510</v>
      </c>
      <c r="BD67" s="75">
        <v>8925535</v>
      </c>
      <c r="BE67" s="75">
        <v>3410487</v>
      </c>
      <c r="BF67" s="75">
        <v>2637121</v>
      </c>
      <c r="BG67" s="75">
        <v>357325</v>
      </c>
      <c r="BH67" s="75">
        <v>0</v>
      </c>
      <c r="BI67" s="65">
        <v>28335978</v>
      </c>
      <c r="BJ67" s="59">
        <v>457350</v>
      </c>
      <c r="BK67" s="59">
        <v>350106</v>
      </c>
      <c r="BL67" s="58">
        <v>497769</v>
      </c>
      <c r="BM67" s="58">
        <v>607586</v>
      </c>
      <c r="BN67" s="65">
        <v>666289</v>
      </c>
      <c r="BO67" s="62">
        <v>1.3697998966468998</v>
      </c>
      <c r="BP67" s="62">
        <v>0.44129694097437322</v>
      </c>
      <c r="BQ67" s="62">
        <v>0.80939797632603716</v>
      </c>
      <c r="BR67" s="62">
        <v>0.98928626705144473</v>
      </c>
      <c r="BS67" s="67">
        <v>1.1424237065481002</v>
      </c>
      <c r="BT67" s="62">
        <v>19.038643300846097</v>
      </c>
      <c r="BU67" s="62">
        <v>5.773401617183664</v>
      </c>
      <c r="BV67" s="62">
        <v>10.962276949073882</v>
      </c>
      <c r="BW67" s="62">
        <v>12.875034873729202</v>
      </c>
      <c r="BX67" s="67">
        <v>15.156926273922711</v>
      </c>
      <c r="BY67" s="60">
        <v>6.0974962639250965</v>
      </c>
      <c r="BZ67" s="60">
        <v>5.5272040072513615</v>
      </c>
      <c r="CA67" s="60">
        <v>5.988238141931312</v>
      </c>
      <c r="CB67" s="60">
        <v>6.2382316788478267</v>
      </c>
      <c r="CC67" s="60">
        <v>6.4548251818916738</v>
      </c>
      <c r="CD67" s="60">
        <v>84.748185980507657</v>
      </c>
      <c r="CE67" s="60">
        <v>72.311329608383005</v>
      </c>
      <c r="CF67" s="60">
        <v>81.103149339251601</v>
      </c>
      <c r="CG67" s="60">
        <v>81.187269135912686</v>
      </c>
      <c r="CH67" s="60">
        <v>85.638374652261831</v>
      </c>
      <c r="CI67" s="60">
        <v>4.4513773718708922</v>
      </c>
      <c r="CJ67" s="60">
        <v>12.524908953702298</v>
      </c>
      <c r="CK67" s="60">
        <v>7.3983853642835937</v>
      </c>
      <c r="CL67" s="60">
        <v>6.305790231416835</v>
      </c>
      <c r="CM67" s="60">
        <v>5.6501148784764839</v>
      </c>
      <c r="CN67" s="79">
        <v>3.6123592208677863E-2</v>
      </c>
      <c r="CO67" s="79">
        <v>3.0091598597159045E-2</v>
      </c>
      <c r="CP67" s="79">
        <v>3.6518058453514302E-2</v>
      </c>
      <c r="CQ67" s="79">
        <v>4.1757856582237247E-2</v>
      </c>
      <c r="CR67" s="79">
        <v>4.3461752113503643E-2</v>
      </c>
    </row>
    <row r="68" spans="1:96" x14ac:dyDescent="0.3">
      <c r="A68" s="14" t="s">
        <v>262</v>
      </c>
      <c r="B68" s="7" t="s">
        <v>71</v>
      </c>
      <c r="C68" s="7" t="s">
        <v>278</v>
      </c>
      <c r="D68" s="14" t="s">
        <v>73</v>
      </c>
      <c r="E68" s="74">
        <v>1462501</v>
      </c>
      <c r="F68" s="55">
        <v>1420154</v>
      </c>
      <c r="G68" s="55">
        <v>1314248</v>
      </c>
      <c r="H68" s="56">
        <v>1099025</v>
      </c>
      <c r="I68" s="56">
        <v>1389347</v>
      </c>
      <c r="J68" s="75">
        <v>9205439</v>
      </c>
      <c r="K68" s="75">
        <v>9023736</v>
      </c>
      <c r="L68" s="58">
        <v>7286538</v>
      </c>
      <c r="M68" s="58">
        <v>7127832</v>
      </c>
      <c r="N68" s="59">
        <v>6645423</v>
      </c>
      <c r="O68" s="61">
        <v>6.2943129611535307</v>
      </c>
      <c r="P68" s="61">
        <v>6.3540545602800824</v>
      </c>
      <c r="Q68" s="60">
        <v>5.544264096274067</v>
      </c>
      <c r="R68" s="60">
        <v>6.4855958690657625</v>
      </c>
      <c r="S68" s="60">
        <v>4.7831268934254725</v>
      </c>
      <c r="T68" s="61">
        <v>0.64461077844311376</v>
      </c>
      <c r="U68" s="61">
        <v>0.6218064499162651</v>
      </c>
      <c r="V68" s="63">
        <v>0.49288026269039004</v>
      </c>
      <c r="W68" s="62">
        <v>0.41067641204685612</v>
      </c>
      <c r="X68" s="62">
        <v>0.35949340564009508</v>
      </c>
      <c r="Y68" s="77">
        <v>570545</v>
      </c>
      <c r="Z68" s="77">
        <v>885100</v>
      </c>
      <c r="AA68" s="77">
        <v>47243</v>
      </c>
      <c r="AB68" s="75">
        <v>9205439</v>
      </c>
      <c r="AC68" s="75">
        <v>9711685</v>
      </c>
      <c r="AD68" s="55">
        <v>520184</v>
      </c>
      <c r="AE68" s="55">
        <v>836569</v>
      </c>
      <c r="AF68" s="55">
        <v>47499</v>
      </c>
      <c r="AG68" s="58">
        <v>9023736</v>
      </c>
      <c r="AH68" s="58">
        <v>9252940</v>
      </c>
      <c r="AI68" s="55">
        <v>378708</v>
      </c>
      <c r="AJ68" s="55">
        <v>768357</v>
      </c>
      <c r="AK68" s="55">
        <v>44338</v>
      </c>
      <c r="AL68" s="58">
        <v>7286538</v>
      </c>
      <c r="AM68" s="58">
        <v>7410195</v>
      </c>
      <c r="AN68" s="56">
        <v>239134</v>
      </c>
      <c r="AO68" s="56">
        <v>582293</v>
      </c>
      <c r="AP68" s="56">
        <v>43840</v>
      </c>
      <c r="AQ68" s="59">
        <v>7127832</v>
      </c>
      <c r="AR68" s="59">
        <v>7308019</v>
      </c>
      <c r="AS68" s="56">
        <v>428899</v>
      </c>
      <c r="AT68" s="56">
        <v>1193065</v>
      </c>
      <c r="AU68" s="56">
        <v>55398</v>
      </c>
      <c r="AV68" s="59">
        <v>6645423</v>
      </c>
      <c r="AW68" s="59">
        <v>7297457</v>
      </c>
      <c r="AX68" s="59">
        <v>5239556</v>
      </c>
      <c r="AY68" s="59">
        <v>77543</v>
      </c>
      <c r="AZ68" s="59">
        <v>4394586</v>
      </c>
      <c r="BA68" s="59">
        <v>0</v>
      </c>
      <c r="BB68" s="59">
        <v>9711685</v>
      </c>
      <c r="BC68" s="75">
        <v>506246</v>
      </c>
      <c r="BD68" s="75">
        <v>2216711</v>
      </c>
      <c r="BE68" s="75">
        <v>463226</v>
      </c>
      <c r="BF68" s="75">
        <v>1013028</v>
      </c>
      <c r="BG68" s="75">
        <v>202231</v>
      </c>
      <c r="BH68" s="75">
        <v>5310243</v>
      </c>
      <c r="BI68" s="65">
        <v>9711685</v>
      </c>
      <c r="BJ68" s="59">
        <v>2098717</v>
      </c>
      <c r="BK68" s="59">
        <v>716772</v>
      </c>
      <c r="BL68" s="58">
        <v>1480461</v>
      </c>
      <c r="BM68" s="58">
        <v>1967260</v>
      </c>
      <c r="BN68" s="65">
        <v>2016815</v>
      </c>
      <c r="BO68" s="62">
        <v>0.35949340564009508</v>
      </c>
      <c r="BP68" s="62">
        <v>0.41067641204685612</v>
      </c>
      <c r="BQ68" s="62">
        <v>0.49288026269039004</v>
      </c>
      <c r="BR68" s="62">
        <v>0.6218064499162651</v>
      </c>
      <c r="BS68" s="67">
        <v>0.64461077844311376</v>
      </c>
      <c r="BT68" s="62">
        <v>7.7421387053684247</v>
      </c>
      <c r="BU68" s="62">
        <v>5.4546989051094892</v>
      </c>
      <c r="BV68" s="62">
        <v>8.5413866209571925</v>
      </c>
      <c r="BW68" s="62">
        <v>10.95147266258237</v>
      </c>
      <c r="BX68" s="67">
        <v>12.076815612895032</v>
      </c>
      <c r="BY68" s="60">
        <v>5.5700427051334165</v>
      </c>
      <c r="BZ68" s="60">
        <v>12.240971469689658</v>
      </c>
      <c r="CA68" s="60">
        <v>9.4832714480378257</v>
      </c>
      <c r="CB68" s="60">
        <v>10.786600985692752</v>
      </c>
      <c r="CC68" s="60">
        <v>10.400450796520166</v>
      </c>
      <c r="CD68" s="60">
        <v>119.9578143615293</v>
      </c>
      <c r="CE68" s="60">
        <v>162.58740875912409</v>
      </c>
      <c r="CF68" s="60">
        <v>164.34070097884432</v>
      </c>
      <c r="CG68" s="60">
        <v>189.9773889976631</v>
      </c>
      <c r="CH68" s="60">
        <v>194.85297292720614</v>
      </c>
      <c r="CI68" s="60">
        <v>15.494144309033128</v>
      </c>
      <c r="CJ68" s="60">
        <v>29.806853061463446</v>
      </c>
      <c r="CK68" s="60">
        <v>19.240517760385309</v>
      </c>
      <c r="CL68" s="60">
        <v>17.347200221460099</v>
      </c>
      <c r="CM68" s="60">
        <v>16.134466168312752</v>
      </c>
      <c r="CN68" s="79">
        <v>0.31581390680472859</v>
      </c>
      <c r="CO68" s="79">
        <v>0.10055960914903718</v>
      </c>
      <c r="CP68" s="79">
        <v>0.20317755839604487</v>
      </c>
      <c r="CQ68" s="79">
        <v>0.21800948077381696</v>
      </c>
      <c r="CR68" s="79">
        <v>0.21908949698107824</v>
      </c>
    </row>
    <row r="69" spans="1:96" x14ac:dyDescent="0.3">
      <c r="A69" s="14" t="s">
        <v>262</v>
      </c>
      <c r="B69" s="7" t="s">
        <v>81</v>
      </c>
      <c r="C69" s="7" t="s">
        <v>282</v>
      </c>
      <c r="D69" s="14" t="s">
        <v>82</v>
      </c>
      <c r="E69" s="74">
        <v>715446</v>
      </c>
      <c r="F69" s="55">
        <v>754299</v>
      </c>
      <c r="G69" s="55">
        <v>675559</v>
      </c>
      <c r="H69" s="56">
        <v>636239</v>
      </c>
      <c r="I69" s="56">
        <v>717766</v>
      </c>
      <c r="J69" s="75">
        <v>5033847</v>
      </c>
      <c r="K69" s="75">
        <v>5047845</v>
      </c>
      <c r="L69" s="58">
        <v>4516487</v>
      </c>
      <c r="M69" s="58">
        <v>3458958</v>
      </c>
      <c r="N69" s="59">
        <v>3386630</v>
      </c>
      <c r="O69" s="61">
        <v>7.0359565921117735</v>
      </c>
      <c r="P69" s="61">
        <v>6.6921008777686302</v>
      </c>
      <c r="Q69" s="60">
        <v>6.6855552216756786</v>
      </c>
      <c r="R69" s="60">
        <v>5.4365702196815979</v>
      </c>
      <c r="S69" s="60">
        <v>4.7182925911787406</v>
      </c>
      <c r="T69" s="61">
        <v>0.42026894661311021</v>
      </c>
      <c r="U69" s="61">
        <v>0.38614555726228894</v>
      </c>
      <c r="V69" s="63">
        <v>0.32138753593024022</v>
      </c>
      <c r="W69" s="62">
        <v>0.28999975909806314</v>
      </c>
      <c r="X69" s="62">
        <v>0.399285959638566</v>
      </c>
      <c r="Y69" s="77">
        <v>221396</v>
      </c>
      <c r="Z69" s="77">
        <v>526796</v>
      </c>
      <c r="AA69" s="77">
        <v>35601</v>
      </c>
      <c r="AB69" s="75">
        <v>5033847</v>
      </c>
      <c r="AC69" s="75">
        <v>7063349</v>
      </c>
      <c r="AD69" s="55">
        <v>216947</v>
      </c>
      <c r="AE69" s="55">
        <v>561827</v>
      </c>
      <c r="AF69" s="55">
        <v>37864</v>
      </c>
      <c r="AG69" s="58">
        <v>5047845</v>
      </c>
      <c r="AH69" s="58">
        <v>5047845</v>
      </c>
      <c r="AI69" s="55">
        <v>166149</v>
      </c>
      <c r="AJ69" s="55">
        <v>516974</v>
      </c>
      <c r="AK69" s="55">
        <v>35154</v>
      </c>
      <c r="AL69" s="58">
        <v>4516487</v>
      </c>
      <c r="AM69" s="58">
        <v>5533035</v>
      </c>
      <c r="AN69" s="56">
        <v>144457</v>
      </c>
      <c r="AO69" s="56">
        <v>498128</v>
      </c>
      <c r="AP69" s="56">
        <v>33105</v>
      </c>
      <c r="AQ69" s="59">
        <v>3458958</v>
      </c>
      <c r="AR69" s="59">
        <v>4059637</v>
      </c>
      <c r="AS69" s="56">
        <v>224348</v>
      </c>
      <c r="AT69" s="56">
        <v>561873</v>
      </c>
      <c r="AU69" s="56">
        <v>35793</v>
      </c>
      <c r="AV69" s="59">
        <v>3386630</v>
      </c>
      <c r="AW69" s="59">
        <v>3557563</v>
      </c>
      <c r="AX69" s="59">
        <v>4674900</v>
      </c>
      <c r="AY69" s="59">
        <v>396652</v>
      </c>
      <c r="AZ69" s="59">
        <v>134083</v>
      </c>
      <c r="BA69" s="59">
        <v>1857714</v>
      </c>
      <c r="BB69" s="59">
        <v>7063349</v>
      </c>
      <c r="BC69" s="75">
        <v>2029502</v>
      </c>
      <c r="BD69" s="75">
        <v>3112159</v>
      </c>
      <c r="BE69" s="75">
        <v>1036220</v>
      </c>
      <c r="BF69" s="75">
        <v>885468</v>
      </c>
      <c r="BG69" s="75">
        <v>0</v>
      </c>
      <c r="BH69" s="75">
        <v>0</v>
      </c>
      <c r="BI69" s="65">
        <v>7063349</v>
      </c>
      <c r="BJ69" s="59">
        <v>146713</v>
      </c>
      <c r="BK69" s="59">
        <v>84633</v>
      </c>
      <c r="BL69" s="58">
        <v>91242</v>
      </c>
      <c r="BM69" s="58">
        <v>115217</v>
      </c>
      <c r="BN69" s="65">
        <v>134083</v>
      </c>
      <c r="BO69" s="62">
        <v>0.399285959638566</v>
      </c>
      <c r="BP69" s="62">
        <v>0.28999975909806314</v>
      </c>
      <c r="BQ69" s="62">
        <v>0.32138753593024022</v>
      </c>
      <c r="BR69" s="62">
        <v>0.38614555726228894</v>
      </c>
      <c r="BS69" s="67">
        <v>0.42026894661311021</v>
      </c>
      <c r="BT69" s="62">
        <v>6.2679294834185457</v>
      </c>
      <c r="BU69" s="62">
        <v>4.3636006645521821</v>
      </c>
      <c r="BV69" s="62">
        <v>4.7263184843830004</v>
      </c>
      <c r="BW69" s="62">
        <v>5.7296376505387707</v>
      </c>
      <c r="BX69" s="67">
        <v>6.2188140782562291</v>
      </c>
      <c r="BY69" s="60">
        <v>6.0273940908354735</v>
      </c>
      <c r="BZ69" s="60">
        <v>6.9439140140686728</v>
      </c>
      <c r="CA69" s="60">
        <v>8.7363909983867654</v>
      </c>
      <c r="CB69" s="60">
        <v>8.9846963567076692</v>
      </c>
      <c r="CC69" s="60">
        <v>9.555590778973265</v>
      </c>
      <c r="CD69" s="60">
        <v>94.617103902997798</v>
      </c>
      <c r="CE69" s="60">
        <v>104.48445854100589</v>
      </c>
      <c r="CF69" s="60">
        <v>128.47718609546567</v>
      </c>
      <c r="CG69" s="60">
        <v>133.31515423621383</v>
      </c>
      <c r="CH69" s="60">
        <v>141.39622482514537</v>
      </c>
      <c r="CI69" s="60">
        <v>15.095432096564267</v>
      </c>
      <c r="CJ69" s="60">
        <v>23.944550973646137</v>
      </c>
      <c r="CK69" s="60">
        <v>27.183353495958446</v>
      </c>
      <c r="CL69" s="60">
        <v>23.26764140550457</v>
      </c>
      <c r="CM69" s="60">
        <v>22.736847097508537</v>
      </c>
      <c r="CN69" s="79">
        <v>4.3321236745673425E-2</v>
      </c>
      <c r="CO69" s="79">
        <v>2.4467773242693319E-2</v>
      </c>
      <c r="CP69" s="79">
        <v>2.0201984418420776E-2</v>
      </c>
      <c r="CQ69" s="79">
        <v>2.2824987692767904E-2</v>
      </c>
      <c r="CR69" s="79">
        <v>2.6636288309914862E-2</v>
      </c>
    </row>
    <row r="70" spans="1:96" x14ac:dyDescent="0.3">
      <c r="A70" s="14" t="s">
        <v>262</v>
      </c>
      <c r="B70" s="7" t="s">
        <v>84</v>
      </c>
      <c r="C70" s="7" t="s">
        <v>283</v>
      </c>
      <c r="D70" s="14" t="s">
        <v>86</v>
      </c>
      <c r="E70" s="74">
        <v>2838072</v>
      </c>
      <c r="F70" s="55">
        <v>2386682</v>
      </c>
      <c r="G70" s="55">
        <v>1605714</v>
      </c>
      <c r="H70" s="56">
        <v>1199283</v>
      </c>
      <c r="I70" s="56">
        <v>1758962</v>
      </c>
      <c r="J70" s="75">
        <v>6835030</v>
      </c>
      <c r="K70" s="75">
        <v>6649882</v>
      </c>
      <c r="L70" s="58">
        <v>7460645</v>
      </c>
      <c r="M70" s="58">
        <v>5200590</v>
      </c>
      <c r="N70" s="59">
        <v>6539050</v>
      </c>
      <c r="O70" s="61">
        <v>2.4083356588557301</v>
      </c>
      <c r="P70" s="61">
        <v>2.7862455073612655</v>
      </c>
      <c r="Q70" s="60">
        <v>4.6463099904466176</v>
      </c>
      <c r="R70" s="60">
        <v>4.3364160085651173</v>
      </c>
      <c r="S70" s="60">
        <v>3.7175618347639121</v>
      </c>
      <c r="T70" s="61">
        <v>0.50504452128193711</v>
      </c>
      <c r="U70" s="61">
        <v>0.48706341572756273</v>
      </c>
      <c r="V70" s="63">
        <v>0.42472876690146549</v>
      </c>
      <c r="W70" s="62">
        <v>0.48632125157800787</v>
      </c>
      <c r="X70" s="62">
        <v>0.55176408749101602</v>
      </c>
      <c r="Y70" s="77">
        <v>1347881</v>
      </c>
      <c r="Z70" s="77">
        <v>2668836</v>
      </c>
      <c r="AA70" s="77">
        <v>143306</v>
      </c>
      <c r="AB70" s="75">
        <v>6835030</v>
      </c>
      <c r="AC70" s="75">
        <v>8922455</v>
      </c>
      <c r="AD70" s="55">
        <v>1112541</v>
      </c>
      <c r="AE70" s="55">
        <v>2284181</v>
      </c>
      <c r="AF70" s="55">
        <v>123182</v>
      </c>
      <c r="AG70" s="58">
        <v>6649882</v>
      </c>
      <c r="AH70" s="58">
        <v>11423964</v>
      </c>
      <c r="AI70" s="55">
        <v>629499</v>
      </c>
      <c r="AJ70" s="55">
        <v>1482120</v>
      </c>
      <c r="AK70" s="55">
        <v>85743</v>
      </c>
      <c r="AL70" s="58">
        <v>7460645</v>
      </c>
      <c r="AM70" s="58">
        <v>11625100</v>
      </c>
      <c r="AN70" s="56">
        <v>544335</v>
      </c>
      <c r="AO70" s="56">
        <v>1119291</v>
      </c>
      <c r="AP70" s="56">
        <v>71919</v>
      </c>
      <c r="AQ70" s="59">
        <v>5200590</v>
      </c>
      <c r="AR70" s="59">
        <v>10674587</v>
      </c>
      <c r="AS70" s="56">
        <v>925848</v>
      </c>
      <c r="AT70" s="56">
        <v>1677978</v>
      </c>
      <c r="AU70" s="56">
        <v>95762</v>
      </c>
      <c r="AV70" s="59">
        <v>6539050</v>
      </c>
      <c r="AW70" s="59">
        <v>7162375</v>
      </c>
      <c r="AX70" s="59">
        <v>5463494</v>
      </c>
      <c r="AY70" s="59">
        <v>491415</v>
      </c>
      <c r="AZ70" s="59">
        <v>2850625</v>
      </c>
      <c r="BA70" s="59">
        <v>116921</v>
      </c>
      <c r="BB70" s="59">
        <v>8922455</v>
      </c>
      <c r="BC70" s="75">
        <v>2087425</v>
      </c>
      <c r="BD70" s="75">
        <v>4812163</v>
      </c>
      <c r="BE70" s="75">
        <v>1445878</v>
      </c>
      <c r="BF70" s="75">
        <v>548218</v>
      </c>
      <c r="BG70" s="75">
        <v>28771</v>
      </c>
      <c r="BH70" s="75">
        <v>0</v>
      </c>
      <c r="BI70" s="65">
        <v>8922455</v>
      </c>
      <c r="BJ70" s="59">
        <v>204243</v>
      </c>
      <c r="BK70" s="59">
        <v>42548</v>
      </c>
      <c r="BL70" s="58">
        <v>378803</v>
      </c>
      <c r="BM70" s="58">
        <v>564439</v>
      </c>
      <c r="BN70" s="65">
        <v>637493</v>
      </c>
      <c r="BO70" s="62">
        <v>0.55176408749101602</v>
      </c>
      <c r="BP70" s="62">
        <v>0.48632125157800787</v>
      </c>
      <c r="BQ70" s="62">
        <v>0.42472876690146549</v>
      </c>
      <c r="BR70" s="62">
        <v>0.48706341572756273</v>
      </c>
      <c r="BS70" s="67">
        <v>0.50504452128193711</v>
      </c>
      <c r="BT70" s="62">
        <v>9.668219126584658</v>
      </c>
      <c r="BU70" s="62">
        <v>7.5687231468735661</v>
      </c>
      <c r="BV70" s="62">
        <v>7.3416955319967814</v>
      </c>
      <c r="BW70" s="62">
        <v>9.0316848240814398</v>
      </c>
      <c r="BX70" s="67">
        <v>9.4056145590554472</v>
      </c>
      <c r="BY70" s="60">
        <v>3.8969819628147686</v>
      </c>
      <c r="BZ70" s="60">
        <v>4.6463252183748462</v>
      </c>
      <c r="CA70" s="60">
        <v>5.0337658219307482</v>
      </c>
      <c r="CB70" s="60">
        <v>2.9112762955299951</v>
      </c>
      <c r="CC70" s="60">
        <v>2.5610528335199314</v>
      </c>
      <c r="CD70" s="60">
        <v>68.284392556546436</v>
      </c>
      <c r="CE70" s="60">
        <v>72.311767404997283</v>
      </c>
      <c r="CF70" s="60">
        <v>87.011709410680751</v>
      </c>
      <c r="CG70" s="60">
        <v>53.984202237339872</v>
      </c>
      <c r="CH70" s="60">
        <v>47.695351206509152</v>
      </c>
      <c r="CI70" s="60">
        <v>7.0627684025887616</v>
      </c>
      <c r="CJ70" s="60">
        <v>9.5540246355644953</v>
      </c>
      <c r="CK70" s="60">
        <v>11.851718588909593</v>
      </c>
      <c r="CL70" s="60">
        <v>5.9772017390819752</v>
      </c>
      <c r="CM70" s="60">
        <v>5.070944690221169</v>
      </c>
      <c r="CN70" s="79">
        <v>3.1234353614057089E-2</v>
      </c>
      <c r="CO70" s="79">
        <v>8.1813794204119144E-3</v>
      </c>
      <c r="CP70" s="79">
        <v>5.0773492104234957E-2</v>
      </c>
      <c r="CQ70" s="79">
        <v>8.4879551246172483E-2</v>
      </c>
      <c r="CR70" s="79">
        <v>9.3268500650326339E-2</v>
      </c>
    </row>
  </sheetData>
  <sortState xmlns:xlrd2="http://schemas.microsoft.com/office/spreadsheetml/2017/richdata2" ref="D72:D84">
    <sortCondition ref="D72:D84"/>
  </sortState>
  <conditionalFormatting sqref="BC2:BI37">
    <cfRule type="cellIs" dxfId="0" priority="2" operator="equal">
      <formula>#REF!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E8C26-AC2C-4C8C-AEE0-4449A1FCC59D}">
  <dimension ref="A1:D22"/>
  <sheetViews>
    <sheetView zoomScale="130" zoomScaleNormal="130" workbookViewId="0">
      <pane ySplit="1" topLeftCell="A2" activePane="bottomLeft" state="frozen"/>
      <selection pane="bottomLeft" activeCell="A2" sqref="A2"/>
    </sheetView>
  </sheetViews>
  <sheetFormatPr defaultColWidth="8.453125" defaultRowHeight="12" x14ac:dyDescent="0.3"/>
  <cols>
    <col min="1" max="1" width="6.36328125" style="14" bestFit="1" customWidth="1"/>
    <col min="2" max="2" width="13.1796875" style="14" bestFit="1" customWidth="1"/>
    <col min="3" max="3" width="30.453125" style="14" bestFit="1" customWidth="1"/>
    <col min="4" max="16384" width="8.453125" style="14"/>
  </cols>
  <sheetData>
    <row r="1" spans="1:4" s="5" customFormat="1" x14ac:dyDescent="0.3">
      <c r="A1" s="2" t="s">
        <v>93</v>
      </c>
      <c r="B1" s="2" t="s">
        <v>517</v>
      </c>
      <c r="C1" s="2" t="s">
        <v>430</v>
      </c>
      <c r="D1" s="2"/>
    </row>
    <row r="2" spans="1:4" x14ac:dyDescent="0.3">
      <c r="A2" s="15">
        <v>1</v>
      </c>
      <c r="B2" s="15" t="s">
        <v>432</v>
      </c>
      <c r="C2" s="15" t="s">
        <v>433</v>
      </c>
      <c r="D2" s="15"/>
    </row>
    <row r="3" spans="1:4" x14ac:dyDescent="0.3">
      <c r="A3" s="15">
        <v>2</v>
      </c>
      <c r="B3" s="15" t="s">
        <v>432</v>
      </c>
      <c r="C3" s="15" t="s">
        <v>434</v>
      </c>
      <c r="D3" s="15"/>
    </row>
    <row r="4" spans="1:4" x14ac:dyDescent="0.3">
      <c r="A4" s="15">
        <v>3</v>
      </c>
      <c r="B4" s="15" t="s">
        <v>432</v>
      </c>
      <c r="C4" s="15" t="s">
        <v>435</v>
      </c>
      <c r="D4" s="15"/>
    </row>
    <row r="5" spans="1:4" x14ac:dyDescent="0.3">
      <c r="A5" s="15">
        <v>4</v>
      </c>
      <c r="B5" s="15" t="s">
        <v>147</v>
      </c>
      <c r="C5" s="15" t="s">
        <v>436</v>
      </c>
      <c r="D5" s="15"/>
    </row>
    <row r="6" spans="1:4" x14ac:dyDescent="0.3">
      <c r="A6" s="15">
        <v>5</v>
      </c>
      <c r="B6" s="15" t="s">
        <v>147</v>
      </c>
      <c r="C6" s="15" t="s">
        <v>437</v>
      </c>
      <c r="D6" s="15"/>
    </row>
    <row r="7" spans="1:4" x14ac:dyDescent="0.3">
      <c r="A7" s="15">
        <v>6</v>
      </c>
      <c r="B7" s="15" t="s">
        <v>145</v>
      </c>
      <c r="C7" s="15" t="s">
        <v>438</v>
      </c>
      <c r="D7" s="15"/>
    </row>
    <row r="8" spans="1:4" x14ac:dyDescent="0.3">
      <c r="A8" s="15">
        <v>7</v>
      </c>
      <c r="B8" s="15" t="s">
        <v>145</v>
      </c>
      <c r="C8" s="15" t="s">
        <v>439</v>
      </c>
      <c r="D8" s="15"/>
    </row>
    <row r="9" spans="1:4" x14ac:dyDescent="0.3">
      <c r="A9" s="15">
        <v>8</v>
      </c>
      <c r="B9" s="15" t="s">
        <v>145</v>
      </c>
      <c r="C9" s="15" t="s">
        <v>440</v>
      </c>
      <c r="D9" s="15"/>
    </row>
    <row r="10" spans="1:4" x14ac:dyDescent="0.3">
      <c r="A10" s="15">
        <v>9</v>
      </c>
      <c r="B10" s="15" t="s">
        <v>145</v>
      </c>
      <c r="C10" s="4" t="s">
        <v>441</v>
      </c>
      <c r="D10" s="15"/>
    </row>
    <row r="11" spans="1:4" x14ac:dyDescent="0.3">
      <c r="A11" s="15">
        <v>10</v>
      </c>
      <c r="B11" s="15" t="s">
        <v>442</v>
      </c>
      <c r="C11" s="15" t="s">
        <v>442</v>
      </c>
      <c r="D11" s="15"/>
    </row>
    <row r="12" spans="1:4" x14ac:dyDescent="0.3">
      <c r="A12" s="15">
        <v>11</v>
      </c>
      <c r="B12" s="15" t="s">
        <v>442</v>
      </c>
      <c r="C12" s="15" t="s">
        <v>443</v>
      </c>
      <c r="D12" s="15"/>
    </row>
    <row r="13" spans="1:4" x14ac:dyDescent="0.3">
      <c r="A13" s="15">
        <v>12</v>
      </c>
      <c r="B13" s="15" t="s">
        <v>444</v>
      </c>
      <c r="C13" s="15" t="s">
        <v>445</v>
      </c>
      <c r="D13" s="15"/>
    </row>
    <row r="14" spans="1:4" x14ac:dyDescent="0.3">
      <c r="A14" s="15">
        <v>13</v>
      </c>
      <c r="B14" s="15" t="s">
        <v>446</v>
      </c>
      <c r="C14" s="15"/>
      <c r="D14" s="15"/>
    </row>
    <row r="15" spans="1:4" x14ac:dyDescent="0.3">
      <c r="A15" s="15">
        <v>14</v>
      </c>
      <c r="B15" s="15" t="s">
        <v>447</v>
      </c>
      <c r="C15" s="15"/>
      <c r="D15" s="15"/>
    </row>
    <row r="16" spans="1:4" x14ac:dyDescent="0.3">
      <c r="A16" s="15">
        <v>15</v>
      </c>
      <c r="B16" s="15" t="s">
        <v>448</v>
      </c>
      <c r="C16" s="15"/>
      <c r="D16" s="15"/>
    </row>
    <row r="17" spans="1:4" x14ac:dyDescent="0.3">
      <c r="A17" s="15">
        <v>16</v>
      </c>
      <c r="B17" s="15" t="s">
        <v>449</v>
      </c>
      <c r="C17" s="15"/>
      <c r="D17" s="15"/>
    </row>
    <row r="18" spans="1:4" x14ac:dyDescent="0.3">
      <c r="A18" s="15">
        <v>17</v>
      </c>
      <c r="B18" s="15" t="s">
        <v>450</v>
      </c>
      <c r="C18" s="15"/>
      <c r="D18" s="15"/>
    </row>
    <row r="19" spans="1:4" x14ac:dyDescent="0.3">
      <c r="A19" s="15">
        <v>18</v>
      </c>
      <c r="B19" s="15" t="s">
        <v>451</v>
      </c>
      <c r="C19" s="15"/>
      <c r="D19" s="15"/>
    </row>
    <row r="20" spans="1:4" x14ac:dyDescent="0.3">
      <c r="A20" s="15">
        <v>19</v>
      </c>
      <c r="B20" s="15" t="s">
        <v>452</v>
      </c>
      <c r="C20" s="15"/>
      <c r="D20" s="15"/>
    </row>
    <row r="21" spans="1:4" x14ac:dyDescent="0.3">
      <c r="A21" s="15">
        <v>20</v>
      </c>
      <c r="B21" s="15" t="s">
        <v>453</v>
      </c>
      <c r="C21" s="15"/>
      <c r="D21" s="15"/>
    </row>
    <row r="22" spans="1:4" x14ac:dyDescent="0.3">
      <c r="A22" s="15">
        <v>21</v>
      </c>
      <c r="B22" s="15" t="s">
        <v>454</v>
      </c>
      <c r="C22" s="15" t="s">
        <v>157</v>
      </c>
      <c r="D22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04695-0DEC-4511-B302-3B951E590C04}">
  <dimension ref="A1:G14"/>
  <sheetViews>
    <sheetView zoomScale="130" zoomScaleNormal="130" workbookViewId="0"/>
  </sheetViews>
  <sheetFormatPr defaultColWidth="8.453125" defaultRowHeight="12" x14ac:dyDescent="0.3"/>
  <cols>
    <col min="1" max="1" width="9.54296875" style="14" bestFit="1" customWidth="1"/>
    <col min="2" max="2" width="14" style="14" bestFit="1" customWidth="1"/>
    <col min="3" max="3" width="93.36328125" style="14" bestFit="1" customWidth="1"/>
    <col min="4" max="16384" width="8.453125" style="14"/>
  </cols>
  <sheetData>
    <row r="1" spans="1:7" s="5" customFormat="1" x14ac:dyDescent="0.3">
      <c r="A1" s="2" t="s">
        <v>516</v>
      </c>
      <c r="B1" s="2" t="s">
        <v>96</v>
      </c>
      <c r="C1" s="2" t="s">
        <v>431</v>
      </c>
      <c r="D1" s="2"/>
      <c r="E1" s="2"/>
      <c r="F1" s="2"/>
      <c r="G1" s="2"/>
    </row>
    <row r="2" spans="1:7" x14ac:dyDescent="0.3">
      <c r="A2" s="15">
        <v>1</v>
      </c>
      <c r="B2" s="15" t="s">
        <v>455</v>
      </c>
      <c r="C2" s="15" t="s">
        <v>456</v>
      </c>
      <c r="D2" s="15"/>
      <c r="E2" s="15"/>
      <c r="F2" s="15"/>
      <c r="G2" s="15"/>
    </row>
    <row r="3" spans="1:7" x14ac:dyDescent="0.3">
      <c r="A3" s="15">
        <v>2</v>
      </c>
      <c r="B3" s="15" t="s">
        <v>457</v>
      </c>
      <c r="C3" s="15" t="s">
        <v>458</v>
      </c>
      <c r="D3" s="15"/>
      <c r="E3" s="15"/>
      <c r="F3" s="15"/>
      <c r="G3" s="15"/>
    </row>
    <row r="4" spans="1:7" x14ac:dyDescent="0.3">
      <c r="A4" s="15">
        <v>3</v>
      </c>
      <c r="B4" s="15" t="s">
        <v>459</v>
      </c>
      <c r="C4" s="15" t="s">
        <v>460</v>
      </c>
      <c r="D4" s="15"/>
      <c r="E4" s="15"/>
      <c r="F4" s="15"/>
      <c r="G4" s="15"/>
    </row>
    <row r="5" spans="1:7" x14ac:dyDescent="0.3">
      <c r="A5" s="15">
        <v>4</v>
      </c>
      <c r="B5" s="15" t="s">
        <v>461</v>
      </c>
      <c r="C5" s="15" t="s">
        <v>462</v>
      </c>
      <c r="D5" s="15"/>
      <c r="E5" s="15"/>
      <c r="F5" s="15"/>
      <c r="G5" s="15"/>
    </row>
    <row r="6" spans="1:7" x14ac:dyDescent="0.3">
      <c r="A6" s="15">
        <v>5</v>
      </c>
      <c r="B6" s="15" t="s">
        <v>463</v>
      </c>
      <c r="C6" s="15" t="s">
        <v>464</v>
      </c>
      <c r="D6" s="15"/>
      <c r="E6" s="15"/>
      <c r="F6" s="15"/>
      <c r="G6" s="15"/>
    </row>
    <row r="7" spans="1:7" x14ac:dyDescent="0.3">
      <c r="A7" s="15">
        <v>6</v>
      </c>
      <c r="B7" s="15" t="s">
        <v>465</v>
      </c>
      <c r="C7" s="4" t="s">
        <v>466</v>
      </c>
      <c r="D7" s="15"/>
      <c r="E7" s="15"/>
      <c r="F7" s="15"/>
      <c r="G7" s="15"/>
    </row>
    <row r="8" spans="1:7" x14ac:dyDescent="0.3">
      <c r="A8" s="15">
        <v>7</v>
      </c>
      <c r="B8" s="15" t="s">
        <v>467</v>
      </c>
      <c r="C8" s="4" t="s">
        <v>468</v>
      </c>
      <c r="D8" s="15"/>
      <c r="E8" s="15"/>
      <c r="F8" s="15"/>
      <c r="G8" s="15"/>
    </row>
    <row r="9" spans="1:7" x14ac:dyDescent="0.3">
      <c r="A9" s="15">
        <v>8</v>
      </c>
      <c r="B9" s="15" t="s">
        <v>469</v>
      </c>
      <c r="C9" s="15" t="s">
        <v>470</v>
      </c>
      <c r="D9" s="6"/>
      <c r="E9" s="15"/>
      <c r="F9" s="15"/>
      <c r="G9" s="15"/>
    </row>
    <row r="10" spans="1:7" x14ac:dyDescent="0.3">
      <c r="A10" s="15">
        <v>9</v>
      </c>
      <c r="B10" s="15" t="s">
        <v>471</v>
      </c>
      <c r="C10" s="15" t="s">
        <v>472</v>
      </c>
      <c r="D10" s="15"/>
      <c r="E10" s="15"/>
      <c r="F10" s="15"/>
      <c r="G10" s="15"/>
    </row>
    <row r="11" spans="1:7" x14ac:dyDescent="0.3">
      <c r="A11" s="15">
        <v>10</v>
      </c>
      <c r="B11" s="15" t="s">
        <v>473</v>
      </c>
      <c r="C11" s="15" t="s">
        <v>474</v>
      </c>
      <c r="D11" s="15"/>
      <c r="E11" s="15"/>
      <c r="F11" s="15"/>
      <c r="G11" s="15"/>
    </row>
    <row r="12" spans="1:7" x14ac:dyDescent="0.3">
      <c r="A12" s="15">
        <v>11</v>
      </c>
      <c r="B12" s="15" t="s">
        <v>475</v>
      </c>
      <c r="C12" s="15" t="s">
        <v>476</v>
      </c>
      <c r="D12" s="15"/>
      <c r="E12" s="15"/>
      <c r="F12" s="15"/>
      <c r="G12" s="15"/>
    </row>
    <row r="13" spans="1:7" x14ac:dyDescent="0.3">
      <c r="A13" s="15">
        <v>12</v>
      </c>
      <c r="B13" s="15" t="s">
        <v>477</v>
      </c>
      <c r="C13" s="15" t="s">
        <v>478</v>
      </c>
      <c r="D13" s="15"/>
      <c r="E13" s="15"/>
      <c r="F13" s="15"/>
      <c r="G13" s="15"/>
    </row>
    <row r="14" spans="1:7" x14ac:dyDescent="0.3">
      <c r="A14" s="15">
        <v>13</v>
      </c>
      <c r="B14" s="15" t="s">
        <v>479</v>
      </c>
      <c r="C14" s="15" t="s">
        <v>480</v>
      </c>
      <c r="D14" s="15"/>
      <c r="E14" s="15"/>
      <c r="F14" s="15"/>
      <c r="G14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0B055-2742-432C-B3B7-D4E84C54268E}">
  <dimension ref="A1:B8"/>
  <sheetViews>
    <sheetView zoomScale="130" zoomScaleNormal="130" workbookViewId="0"/>
  </sheetViews>
  <sheetFormatPr defaultColWidth="8.453125" defaultRowHeight="12" x14ac:dyDescent="0.3"/>
  <cols>
    <col min="1" max="1" width="4.90625" style="14" bestFit="1" customWidth="1"/>
    <col min="2" max="2" width="8.7265625" style="14" bestFit="1" customWidth="1"/>
    <col min="3" max="16384" width="8.453125" style="14"/>
  </cols>
  <sheetData>
    <row r="1" spans="1:2" s="5" customFormat="1" x14ac:dyDescent="0.3">
      <c r="A1" s="2" t="s">
        <v>481</v>
      </c>
      <c r="B1" s="2" t="s">
        <v>482</v>
      </c>
    </row>
    <row r="2" spans="1:2" x14ac:dyDescent="0.3">
      <c r="A2" s="15">
        <v>1</v>
      </c>
      <c r="B2" s="15" t="s">
        <v>483</v>
      </c>
    </row>
    <row r="3" spans="1:2" x14ac:dyDescent="0.3">
      <c r="A3" s="15">
        <v>2</v>
      </c>
      <c r="B3" s="15" t="s">
        <v>484</v>
      </c>
    </row>
    <row r="4" spans="1:2" x14ac:dyDescent="0.3">
      <c r="A4" s="15">
        <v>3</v>
      </c>
      <c r="B4" s="15" t="s">
        <v>485</v>
      </c>
    </row>
    <row r="5" spans="1:2" x14ac:dyDescent="0.3">
      <c r="A5" s="15">
        <v>4</v>
      </c>
      <c r="B5" s="15" t="s">
        <v>486</v>
      </c>
    </row>
    <row r="6" spans="1:2" x14ac:dyDescent="0.3">
      <c r="A6" s="15">
        <v>5</v>
      </c>
      <c r="B6" s="15" t="s">
        <v>487</v>
      </c>
    </row>
    <row r="7" spans="1:2" x14ac:dyDescent="0.3">
      <c r="A7" s="15">
        <v>6</v>
      </c>
      <c r="B7" s="15" t="s">
        <v>488</v>
      </c>
    </row>
    <row r="8" spans="1:2" x14ac:dyDescent="0.3">
      <c r="A8" s="15">
        <v>7</v>
      </c>
      <c r="B8" s="15" t="s">
        <v>489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980C8-CEAE-48D2-9004-D648DB65526A}">
  <dimension ref="A1:B12"/>
  <sheetViews>
    <sheetView zoomScale="130" zoomScaleNormal="130" workbookViewId="0"/>
  </sheetViews>
  <sheetFormatPr defaultColWidth="8.453125" defaultRowHeight="12" x14ac:dyDescent="0.3"/>
  <cols>
    <col min="1" max="1" width="26" style="14" customWidth="1"/>
    <col min="2" max="2" width="103.08984375" style="14" bestFit="1" customWidth="1"/>
    <col min="3" max="16384" width="8.453125" style="14"/>
  </cols>
  <sheetData>
    <row r="1" spans="1:2" x14ac:dyDescent="0.3">
      <c r="A1" s="5" t="s">
        <v>515</v>
      </c>
      <c r="B1" s="5" t="s">
        <v>490</v>
      </c>
    </row>
    <row r="2" spans="1:2" x14ac:dyDescent="0.3">
      <c r="A2" s="14" t="s">
        <v>0</v>
      </c>
      <c r="B2" s="41" t="s">
        <v>491</v>
      </c>
    </row>
    <row r="3" spans="1:2" x14ac:dyDescent="0.3">
      <c r="A3" s="14" t="s">
        <v>1</v>
      </c>
      <c r="B3" s="7" t="s">
        <v>492</v>
      </c>
    </row>
    <row r="4" spans="1:2" x14ac:dyDescent="0.3">
      <c r="A4" s="14" t="s">
        <v>0</v>
      </c>
      <c r="B4" s="41" t="s">
        <v>493</v>
      </c>
    </row>
    <row r="5" spans="1:2" x14ac:dyDescent="0.3">
      <c r="A5" s="14" t="s">
        <v>1</v>
      </c>
      <c r="B5" s="7" t="s">
        <v>492</v>
      </c>
    </row>
    <row r="6" spans="1:2" x14ac:dyDescent="0.3">
      <c r="A6" s="14" t="s">
        <v>494</v>
      </c>
      <c r="B6" s="14" t="s">
        <v>495</v>
      </c>
    </row>
    <row r="7" spans="1:2" x14ac:dyDescent="0.3">
      <c r="A7" s="14" t="s">
        <v>496</v>
      </c>
      <c r="B7" s="14" t="s">
        <v>495</v>
      </c>
    </row>
    <row r="8" spans="1:2" ht="36" x14ac:dyDescent="0.3">
      <c r="A8" s="14" t="s">
        <v>497</v>
      </c>
      <c r="B8" s="42" t="s">
        <v>498</v>
      </c>
    </row>
    <row r="9" spans="1:2" x14ac:dyDescent="0.3">
      <c r="A9" s="14" t="s">
        <v>499</v>
      </c>
      <c r="B9" s="14" t="s">
        <v>495</v>
      </c>
    </row>
    <row r="10" spans="1:2" x14ac:dyDescent="0.3">
      <c r="A10" s="14" t="s">
        <v>500</v>
      </c>
      <c r="B10" s="14" t="s">
        <v>495</v>
      </c>
    </row>
    <row r="11" spans="1:2" x14ac:dyDescent="0.3">
      <c r="A11" s="14" t="s">
        <v>501</v>
      </c>
      <c r="B11" s="14" t="s">
        <v>502</v>
      </c>
    </row>
    <row r="12" spans="1:2" x14ac:dyDescent="0.3">
      <c r="A12" s="14" t="s">
        <v>503</v>
      </c>
      <c r="B12" s="43" t="s">
        <v>504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F905ACA309B4B9AEF43FA8AF20FCB" ma:contentTypeVersion="23" ma:contentTypeDescription="Create a new document." ma:contentTypeScope="" ma:versionID="191f9a52477c5b2a797d2c5d2b80075e">
  <xsd:schema xmlns:xsd="http://www.w3.org/2001/XMLSchema" xmlns:xs="http://www.w3.org/2001/XMLSchema" xmlns:p="http://schemas.microsoft.com/office/2006/metadata/properties" xmlns:ns1="http://schemas.microsoft.com/sharepoint/v3" xmlns:ns2="a3bbde00-e2e0-42b2-b818-cf23ae056e3d" xmlns:ns3="75c49274-68ef-44a6-83b8-c9a6b59856b2" targetNamespace="http://schemas.microsoft.com/office/2006/metadata/properties" ma:root="true" ma:fieldsID="e69a39a0c06acdf3a80e56556b6a4d25" ns1:_="" ns2:_="" ns3:_="">
    <xsd:import namespace="http://schemas.microsoft.com/sharepoint/v3"/>
    <xsd:import namespace="a3bbde00-e2e0-42b2-b818-cf23ae056e3d"/>
    <xsd:import namespace="75c49274-68ef-44a6-83b8-c9a6b59856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LWT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bde00-e2e0-42b2-b818-cf23ae056e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9bbf02c-0cc7-4a19-a098-140ed2a18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WT" ma:index="27" nillable="true" ma:displayName="LWT" ma:description="Red folder - Bus data only for GTFS development&#10;Yellow folder - GTFS data " ma:format="Dropdown" ma:internalName="LWT">
      <xsd:simpleType>
        <xsd:restriction base="dms:Text">
          <xsd:maxLength value="255"/>
        </xsd:restriction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49274-68ef-44a6-83b8-c9a6b59856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94a2bac-30d6-45a3-acf7-3876098e3963}" ma:internalName="TaxCatchAll" ma:showField="CatchAllData" ma:web="75c49274-68ef-44a6-83b8-c9a6b59856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5c49274-68ef-44a6-83b8-c9a6b59856b2" xsi:nil="true"/>
    <_ip_UnifiedCompliancePolicyProperties xmlns="http://schemas.microsoft.com/sharepoint/v3" xsi:nil="true"/>
    <lcf76f155ced4ddcb4097134ff3c332f xmlns="a3bbde00-e2e0-42b2-b818-cf23ae056e3d">
      <Terms xmlns="http://schemas.microsoft.com/office/infopath/2007/PartnerControls"/>
    </lcf76f155ced4ddcb4097134ff3c332f>
    <LWT xmlns="a3bbde00-e2e0-42b2-b818-cf23ae056e3d" xsi:nil="true"/>
  </documentManagement>
</p:properties>
</file>

<file path=customXml/itemProps1.xml><?xml version="1.0" encoding="utf-8"?>
<ds:datastoreItem xmlns:ds="http://schemas.openxmlformats.org/officeDocument/2006/customXml" ds:itemID="{84898373-CA73-40F5-9D71-2911C4412E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32CF2-732C-46DD-8A88-286F84FD3C77}"/>
</file>

<file path=customXml/itemProps3.xml><?xml version="1.0" encoding="utf-8"?>
<ds:datastoreItem xmlns:ds="http://schemas.openxmlformats.org/officeDocument/2006/customXml" ds:itemID="{232892B0-D7A5-48A3-B384-15F801F60E2B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a3bbde00-e2e0-42b2-b818-cf23ae056e3d"/>
    <ds:schemaRef ds:uri="75c49274-68ef-44a6-83b8-c9a6b59856b2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Introduction</vt:lpstr>
      <vt:lpstr>Page 1</vt:lpstr>
      <vt:lpstr>Page 2</vt:lpstr>
      <vt:lpstr>Page 3</vt:lpstr>
      <vt:lpstr>Page 4</vt:lpstr>
      <vt:lpstr>Modes</vt:lpstr>
      <vt:lpstr>Fare Media</vt:lpstr>
      <vt:lpstr>Operating Days</vt:lpstr>
      <vt:lpstr>Sources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Blume, Kelly</dc:creator>
  <cp:keywords/>
  <dc:description/>
  <cp:lastModifiedBy>Blume, Kelly</cp:lastModifiedBy>
  <cp:revision/>
  <dcterms:created xsi:type="dcterms:W3CDTF">2022-10-31T21:49:03Z</dcterms:created>
  <dcterms:modified xsi:type="dcterms:W3CDTF">2025-08-26T16:21:49Z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0x010100C81F905ACA309B4B9AEF43FA8AF20FCB</vt:lpwstr>
  </property>
  <property fmtid="{D5CDD505-2E9C-101B-9397-08002B2CF9AE}" pid="3" name="MediaServiceImageTags">
    <vt:lpwstr/>
  </property>
</Properties>
</file>