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fileSharing readOnlyRecommended="1"/>
  <workbookPr hidePivotFieldList="1" defaultThemeVersion="166925"/>
  <mc:AlternateContent xmlns:mc="http://schemas.openxmlformats.org/markup-compatibility/2006">
    <mc:Choice Requires="x15">
      <x15ac:absPath xmlns:x15ac="http://schemas.microsoft.com/office/spreadsheetml/2010/11/ac" url="https://tti.sharepoint.com/sites/TransitMobility/Shared Documents/PTN-IAC_FY24-25/T2-RegStatewidePlan/203.2 Dashboard FY25/02_dboard_updates/peer_tool/"/>
    </mc:Choice>
  </mc:AlternateContent>
  <xr:revisionPtr revIDLastSave="39" documentId="13_ncr:1_{F7EB5647-0A67-4CEA-9E4C-06AFB62D8AF1}" xr6:coauthVersionLast="47" xr6:coauthVersionMax="47" xr10:uidLastSave="{1E4D6C8D-C167-4FC9-8919-ECEC570646D3}"/>
  <bookViews>
    <workbookView xWindow="-24435" yWindow="885" windowWidth="24255" windowHeight="13590" firstSheet="2" activeTab="2" xr2:uid="{5B1A4DA4-80DA-400A-886C-F09A60FF67CA}"/>
  </bookViews>
  <sheets>
    <sheet name="Data" sheetId="1" state="hidden" r:id="rId1"/>
    <sheet name="Data Analysis" sheetId="3" state="hidden" r:id="rId2"/>
    <sheet name="PeerMatrix" sheetId="2" r:id="rId3"/>
  </sheets>
  <definedNames>
    <definedName name="_xlnm._FilterDatabase" localSheetId="0" hidden="1">Data!$A$1:$W$56</definedName>
    <definedName name="_xlnm._FilterDatabase" localSheetId="1" hidden="1">'Data Analysis'!$A$1:$R$79</definedName>
    <definedName name="Slicer_Annual_Revenue_Hours">#N/A</definedName>
    <definedName name="Slicer_Annual_Revenue_Miles">#N/A</definedName>
    <definedName name="Slicer_Fleet_Size">#N/A</definedName>
    <definedName name="Slicer_Opeartional_Exp_Group">#N/A</definedName>
    <definedName name="Slicer_Population_Group">#N/A</definedName>
    <definedName name="Slicer_Structure">#N/A</definedName>
    <definedName name="Slicer_Transit_District">#N/A</definedName>
    <definedName name="Slicer_Unlinked_Passenger_Trips">#N/A</definedName>
  </definedNames>
  <calcPr calcId="191029"/>
  <pivotCaches>
    <pivotCache cacheId="0" r:id="rId4"/>
  </pivotCaches>
  <extLst>
    <ext xmlns:x14="http://schemas.microsoft.com/office/spreadsheetml/2009/9/main" uri="{BBE1A952-AA13-448e-AADC-164F8A28A991}">
      <x14:slicerCaches>
        <x14:slicerCache r:id="rId5"/>
        <x14:slicerCache r:id="rId6"/>
        <x14:slicerCache r:id="rId7"/>
        <x14:slicerCache r:id="rId8"/>
        <x14:slicerCache r:id="rId9"/>
        <x14:slicerCache r:id="rId10"/>
        <x14:slicerCache r:id="rId11"/>
        <x14:slicerCache r:id="rId1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 l="1"/>
  <c r="Q4" i="3"/>
  <c r="Q5" i="3"/>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2" i="3"/>
  <c r="N3" i="3"/>
  <c r="N4"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2" i="3"/>
  <c r="K3"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2" i="3"/>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2" i="3"/>
</calcChain>
</file>

<file path=xl/sharedStrings.xml><?xml version="1.0" encoding="utf-8"?>
<sst xmlns="http://schemas.openxmlformats.org/spreadsheetml/2006/main" count="1853" uniqueCount="306">
  <si>
    <t>Transit Agency</t>
  </si>
  <si>
    <t>Population Group</t>
  </si>
  <si>
    <t>Opeartional Exp Group</t>
  </si>
  <si>
    <t>Transit District</t>
  </si>
  <si>
    <t>Structure</t>
  </si>
  <si>
    <t>Fleet Size</t>
  </si>
  <si>
    <t>TX region</t>
  </si>
  <si>
    <t>Microtransit</t>
  </si>
  <si>
    <t>General-Public Demand-Response Service</t>
  </si>
  <si>
    <t>Commuter Bus Service</t>
  </si>
  <si>
    <t>Local Bus Service</t>
  </si>
  <si>
    <t>ADA Paratransit Service</t>
  </si>
  <si>
    <t>Flexible Transit Service</t>
  </si>
  <si>
    <t>Vanpool</t>
  </si>
  <si>
    <t>Regional Bus Service</t>
  </si>
  <si>
    <t>Limited-Eligibility Demand-Response Service</t>
  </si>
  <si>
    <t>Trolley-Replica Bus Service</t>
  </si>
  <si>
    <t>Trolley-Rail Car</t>
  </si>
  <si>
    <t>Multicounty</t>
  </si>
  <si>
    <t>Unlinked Passenger Trips</t>
  </si>
  <si>
    <t>R02</t>
  </si>
  <si>
    <t>Ark-Tex Council of Governments</t>
  </si>
  <si>
    <t>200-300K</t>
  </si>
  <si>
    <t>$3-$4M</t>
  </si>
  <si>
    <t>Rural Transit District</t>
  </si>
  <si>
    <t>Regional Cooperation</t>
  </si>
  <si>
    <t>51-60</t>
  </si>
  <si>
    <t>No</t>
  </si>
  <si>
    <t>Yes</t>
  </si>
  <si>
    <t>100-109K</t>
  </si>
  <si>
    <t>R03</t>
  </si>
  <si>
    <t>Aspermont Small Business Development Center, Inc.</t>
  </si>
  <si>
    <t>&lt;100K</t>
  </si>
  <si>
    <t>$1-$2M</t>
  </si>
  <si>
    <t>21-30</t>
  </si>
  <si>
    <t>R05</t>
  </si>
  <si>
    <t>Central Texas Rural Transit District</t>
  </si>
  <si>
    <t>100-200K</t>
  </si>
  <si>
    <t>$4-$5M</t>
  </si>
  <si>
    <t>Transit Provider</t>
  </si>
  <si>
    <t>R06</t>
  </si>
  <si>
    <t>Cleburne, City of</t>
  </si>
  <si>
    <t>City Department</t>
  </si>
  <si>
    <t>10-20</t>
  </si>
  <si>
    <t>R07</t>
  </si>
  <si>
    <t>Colorado Valley Transit, Inc.</t>
  </si>
  <si>
    <t>$2-$3M</t>
  </si>
  <si>
    <t>R08</t>
  </si>
  <si>
    <t>Community Services, Inc.</t>
  </si>
  <si>
    <t>Community Action Agency</t>
  </si>
  <si>
    <t>R09</t>
  </si>
  <si>
    <t>Del Rio, City of</t>
  </si>
  <si>
    <t>R10</t>
  </si>
  <si>
    <t>East Texas Council of Governments</t>
  </si>
  <si>
    <t>600-700K</t>
  </si>
  <si>
    <t>$5-$6M</t>
  </si>
  <si>
    <t>R11</t>
  </si>
  <si>
    <t>El Paso County</t>
  </si>
  <si>
    <t>$6-$7M</t>
  </si>
  <si>
    <t>County Department</t>
  </si>
  <si>
    <t>&gt;100</t>
  </si>
  <si>
    <t>300-399K</t>
  </si>
  <si>
    <t>R12</t>
  </si>
  <si>
    <t>Fort Bend County</t>
  </si>
  <si>
    <t>800-900K</t>
  </si>
  <si>
    <t>$8-$9M</t>
  </si>
  <si>
    <t>61-70</t>
  </si>
  <si>
    <t>R14</t>
  </si>
  <si>
    <t>Heart of Texas Council of Governments</t>
  </si>
  <si>
    <t>R15</t>
  </si>
  <si>
    <t>Kleberg County Human Services</t>
  </si>
  <si>
    <t>&lt;$1M</t>
  </si>
  <si>
    <t>R16</t>
  </si>
  <si>
    <t>McLennan County Rural Transit District</t>
  </si>
  <si>
    <t>R17</t>
  </si>
  <si>
    <t>Panhandle Community Services</t>
  </si>
  <si>
    <t>91-100</t>
  </si>
  <si>
    <t>160-169K</t>
  </si>
  <si>
    <t>R18</t>
  </si>
  <si>
    <t>Public Transit Services</t>
  </si>
  <si>
    <t>31-40</t>
  </si>
  <si>
    <t>R19</t>
  </si>
  <si>
    <t>Rolling Plains Management Corporation</t>
  </si>
  <si>
    <t>R20</t>
  </si>
  <si>
    <t>Rural Economic Assistance League, Inc.</t>
  </si>
  <si>
    <t>71-80</t>
  </si>
  <si>
    <t>R21</t>
  </si>
  <si>
    <t>Senior Center Resources &amp; Public Transit, Inc.</t>
  </si>
  <si>
    <t>R22</t>
  </si>
  <si>
    <t>SPAN, Inc.</t>
  </si>
  <si>
    <t>R23</t>
  </si>
  <si>
    <t>South East Texas Regional Planning Commission</t>
  </si>
  <si>
    <t>R24</t>
  </si>
  <si>
    <t>South Padre Island, City of</t>
  </si>
  <si>
    <t>&lt;10</t>
  </si>
  <si>
    <t>R25</t>
  </si>
  <si>
    <t>South Plains Community Action Association, Inc.</t>
  </si>
  <si>
    <t>41-50</t>
  </si>
  <si>
    <t>R27</t>
  </si>
  <si>
    <t>STAR Transit</t>
  </si>
  <si>
    <t>R28</t>
  </si>
  <si>
    <t>The Transit System, Inc.</t>
  </si>
  <si>
    <t>R29</t>
  </si>
  <si>
    <t>Webb County Community Action Agency</t>
  </si>
  <si>
    <t>R30</t>
  </si>
  <si>
    <t>West Texas Opportunities, Inc.</t>
  </si>
  <si>
    <t>R31</t>
  </si>
  <si>
    <t>Capital Area Rural Transportation System</t>
  </si>
  <si>
    <t>400-500K</t>
  </si>
  <si>
    <t>U01</t>
  </si>
  <si>
    <t>City of Abilene</t>
  </si>
  <si>
    <t>Urban Transit District</t>
  </si>
  <si>
    <t>U02</t>
  </si>
  <si>
    <t>City of Amarillo</t>
  </si>
  <si>
    <t>U03</t>
  </si>
  <si>
    <t>City of Arlington</t>
  </si>
  <si>
    <t>300-400K</t>
  </si>
  <si>
    <t>700-999K</t>
  </si>
  <si>
    <t>U04</t>
  </si>
  <si>
    <t>City of Beaumont</t>
  </si>
  <si>
    <t>U05</t>
  </si>
  <si>
    <t>City of Brownsville</t>
  </si>
  <si>
    <t>U06</t>
  </si>
  <si>
    <t>City of Grand Prairie</t>
  </si>
  <si>
    <t>U07</t>
  </si>
  <si>
    <t>City of Laredo</t>
  </si>
  <si>
    <t>&gt;1M</t>
  </si>
  <si>
    <t>U08</t>
  </si>
  <si>
    <t>City of Longview</t>
  </si>
  <si>
    <t>U09</t>
  </si>
  <si>
    <t>City of Lubbock</t>
  </si>
  <si>
    <t>U10</t>
  </si>
  <si>
    <t>McKinney Urban Transit District</t>
  </si>
  <si>
    <t>U11</t>
  </si>
  <si>
    <t>City of Mesquite</t>
  </si>
  <si>
    <t>U12</t>
  </si>
  <si>
    <t>City of Port Arthur</t>
  </si>
  <si>
    <t>U13</t>
  </si>
  <si>
    <t>Galveston-Texas City (Galveston part)</t>
  </si>
  <si>
    <t>U14</t>
  </si>
  <si>
    <t>City of Tyler</t>
  </si>
  <si>
    <t>U15</t>
  </si>
  <si>
    <t>City of Waco</t>
  </si>
  <si>
    <t>U16</t>
  </si>
  <si>
    <t>City of Wichita Falls</t>
  </si>
  <si>
    <t>U17</t>
  </si>
  <si>
    <t>Midland Odessa Urban Transit District</t>
  </si>
  <si>
    <t>U18</t>
  </si>
  <si>
    <t>Northeast Transportation Service</t>
  </si>
  <si>
    <t>U19</t>
  </si>
  <si>
    <t>Texarkana Urban Transit District</t>
  </si>
  <si>
    <t>UR01</t>
  </si>
  <si>
    <t>Brazos Transit District</t>
  </si>
  <si>
    <t>500-600K</t>
  </si>
  <si>
    <t>UR02</t>
  </si>
  <si>
    <t>Concho Valley Transit District</t>
  </si>
  <si>
    <t>UR03</t>
  </si>
  <si>
    <t>Golden Crescent Regional Planning Commission</t>
  </si>
  <si>
    <t>UR04</t>
  </si>
  <si>
    <t>Gulf Coast Transit District</t>
  </si>
  <si>
    <t>UR05</t>
  </si>
  <si>
    <t>Hill Country Transit District</t>
  </si>
  <si>
    <t>UR06</t>
  </si>
  <si>
    <t>Lower Rio Grande Valley Development Council</t>
  </si>
  <si>
    <t>UR07</t>
  </si>
  <si>
    <t>Texoma Area Paratransit System, Inc.</t>
  </si>
  <si>
    <t>UR09</t>
  </si>
  <si>
    <t>Southwest Area Regional Transit District</t>
  </si>
  <si>
    <t>UR10</t>
  </si>
  <si>
    <t>Alamo Area Council of Governments</t>
  </si>
  <si>
    <t>Agency</t>
  </si>
  <si>
    <t>Total Operational Expenses</t>
  </si>
  <si>
    <t>Total Operational Expenses in $M</t>
  </si>
  <si>
    <t>Total Operational Expenses in Range</t>
  </si>
  <si>
    <t>Abilene - Citylink</t>
  </si>
  <si>
    <t>Amarillo - Amarillo Transit Company</t>
  </si>
  <si>
    <t>Arlington</t>
  </si>
  <si>
    <t>Aspermont Small Business Development Center</t>
  </si>
  <si>
    <t>Beaumont - Beaumont Transit System</t>
  </si>
  <si>
    <t>Brazos Transit - The District</t>
  </si>
  <si>
    <t>Brownsville - Brownsville Urban System</t>
  </si>
  <si>
    <t>Capital Metropolitan Transportation Authority</t>
  </si>
  <si>
    <t>City/County Transportation</t>
  </si>
  <si>
    <t>College Station--Bryan - Brazos Transit District</t>
  </si>
  <si>
    <t>$12-$13M</t>
  </si>
  <si>
    <t>Colorado Valley Transit</t>
  </si>
  <si>
    <t>Concho Valley Transit District (Rural)</t>
  </si>
  <si>
    <t>Conroe-The Woodlands</t>
  </si>
  <si>
    <t>$9-$10M</t>
  </si>
  <si>
    <t>Corpus Christi Regional Transportation Authority (The B)</t>
  </si>
  <si>
    <t>Dallas Area Rapid Transit (DART)</t>
  </si>
  <si>
    <t>Denton County Transportation Authority</t>
  </si>
  <si>
    <t>Eagle Pass</t>
  </si>
  <si>
    <t>El Paso (Sun Metro)</t>
  </si>
  <si>
    <t>El Paso, County of</t>
  </si>
  <si>
    <t>Fort Worth Transit Authority (Trinity Metro)</t>
  </si>
  <si>
    <t>Galveston - Island Transit (Urban)</t>
  </si>
  <si>
    <t>Golden Crescent RPC</t>
  </si>
  <si>
    <t>Grand Prairie</t>
  </si>
  <si>
    <t>Harlingen - San Benito - LRGVDC</t>
  </si>
  <si>
    <t>Hill Country Rural Transit District</t>
  </si>
  <si>
    <t>Killeen (Copperas Cove &amp; Harker Heights)</t>
  </si>
  <si>
    <t>Lake Jackson-Angleton</t>
  </si>
  <si>
    <t>Laredo - El Metro</t>
  </si>
  <si>
    <t>Longview - COLT</t>
  </si>
  <si>
    <t>Lower Rio Grande Valley Develop. Council</t>
  </si>
  <si>
    <t>Lubbock - Citibus</t>
  </si>
  <si>
    <t>McAllen Express - LRGVDC</t>
  </si>
  <si>
    <t>McKinney</t>
  </si>
  <si>
    <t>McLennan County Rural</t>
  </si>
  <si>
    <t>Mesquite - MTED</t>
  </si>
  <si>
    <t>Metropolitan Transit Authority of Harris County (METRO)</t>
  </si>
  <si>
    <t>Midland-Odessa - EZ Rider</t>
  </si>
  <si>
    <t>New Braunfels</t>
  </si>
  <si>
    <t>North East Transportation Service</t>
  </si>
  <si>
    <t>Port Arthur - Port Arthur Transit</t>
  </si>
  <si>
    <t>Rolling Plains Management Corp.</t>
  </si>
  <si>
    <t>San Angelo - Concho Valley Transit District</t>
  </si>
  <si>
    <t>San Marcos</t>
  </si>
  <si>
    <t>Senior Center Resources and Public Transit Service</t>
  </si>
  <si>
    <t>Sherman-Denison</t>
  </si>
  <si>
    <t>South East Texas Regional Planning Comm.</t>
  </si>
  <si>
    <t>South Padre Island, Town of</t>
  </si>
  <si>
    <t>South Plains Community Action Assoc.</t>
  </si>
  <si>
    <t>Sunshine Transit Agency</t>
  </si>
  <si>
    <t>Temple - Hill Country Transit District - The HOP</t>
  </si>
  <si>
    <t>Texarkana Urban Transit District -T Line</t>
  </si>
  <si>
    <t>Texas City LaMarque</t>
  </si>
  <si>
    <t>Texoma Area Paratransit System</t>
  </si>
  <si>
    <t>Tyler - Tyler Transit System</t>
  </si>
  <si>
    <t>VIA Metropolitan Transit Authority - San Antonio</t>
  </si>
  <si>
    <t>Victoria</t>
  </si>
  <si>
    <t>Waco - Waco Transit System</t>
  </si>
  <si>
    <t>Webb Co. CAA</t>
  </si>
  <si>
    <t>Wichita Falls - Wichita Falls Transit System</t>
  </si>
  <si>
    <t>Texas Transit Peer Matrix Tool</t>
  </si>
  <si>
    <t>Transit Service</t>
  </si>
  <si>
    <t>(All)</t>
  </si>
  <si>
    <t>Transit Agencies</t>
  </si>
  <si>
    <t>$13-$14M</t>
  </si>
  <si>
    <t>$10-$11M</t>
  </si>
  <si>
    <t>$20-$21M</t>
  </si>
  <si>
    <t>$15-$16M</t>
  </si>
  <si>
    <t>Area Population</t>
  </si>
  <si>
    <t>Area Population in Thousand</t>
  </si>
  <si>
    <t>Area Population in Range</t>
  </si>
  <si>
    <t>&gt;2.5M</t>
  </si>
  <si>
    <t>700-800K</t>
  </si>
  <si>
    <t>&gt;5.9M</t>
  </si>
  <si>
    <t>&gt;1.9</t>
  </si>
  <si>
    <t>Fleet</t>
  </si>
  <si>
    <t>Fleet Range</t>
  </si>
  <si>
    <t>200-300</t>
  </si>
  <si>
    <t>100-200</t>
  </si>
  <si>
    <t>201-300</t>
  </si>
  <si>
    <t>81-90</t>
  </si>
  <si>
    <t>Passenger Trips</t>
  </si>
  <si>
    <t>Passenger Trips in Range</t>
  </si>
  <si>
    <t>Passenger Trips in Thousand</t>
  </si>
  <si>
    <t>120-129K</t>
  </si>
  <si>
    <t>110-119K</t>
  </si>
  <si>
    <t>170-179K</t>
  </si>
  <si>
    <t>190-199K</t>
  </si>
  <si>
    <t>200-209K</t>
  </si>
  <si>
    <t>210-219K</t>
  </si>
  <si>
    <t>240-249K</t>
  </si>
  <si>
    <t>250-259K</t>
  </si>
  <si>
    <t>260-269K</t>
  </si>
  <si>
    <t>270-279K</t>
  </si>
  <si>
    <t>400-499K</t>
  </si>
  <si>
    <t>500-599K</t>
  </si>
  <si>
    <t>1-2M</t>
  </si>
  <si>
    <t>2-3M</t>
  </si>
  <si>
    <t>140-149K</t>
  </si>
  <si>
    <t>150-199K</t>
  </si>
  <si>
    <t>100-149K</t>
  </si>
  <si>
    <t>&lt;25K</t>
  </si>
  <si>
    <t>25-49K</t>
  </si>
  <si>
    <t>50-74K</t>
  </si>
  <si>
    <t>75-99K</t>
  </si>
  <si>
    <t>Annual Revenue Miles</t>
  </si>
  <si>
    <t>Annual Revenue Miles in Thousand</t>
  </si>
  <si>
    <t>Annual Revenue Miles in Range</t>
  </si>
  <si>
    <t>&lt;200K</t>
  </si>
  <si>
    <t>200-299K</t>
  </si>
  <si>
    <t>600-699K</t>
  </si>
  <si>
    <t>700-799K</t>
  </si>
  <si>
    <t>800-899K</t>
  </si>
  <si>
    <t>900-999K</t>
  </si>
  <si>
    <t>1-1.9M</t>
  </si>
  <si>
    <t>2-9M</t>
  </si>
  <si>
    <t>&gt;10M</t>
  </si>
  <si>
    <t>Annual Revenue Hours</t>
  </si>
  <si>
    <t>Annual Revenue Hours in Thousand</t>
  </si>
  <si>
    <t>Annual Revenue Hours in Range</t>
  </si>
  <si>
    <t>&lt;10K</t>
  </si>
  <si>
    <t>10-19K</t>
  </si>
  <si>
    <t>20-29K</t>
  </si>
  <si>
    <t>30-39K</t>
  </si>
  <si>
    <t>40-49K</t>
  </si>
  <si>
    <t>50-59K</t>
  </si>
  <si>
    <t>60-69K</t>
  </si>
  <si>
    <t>70-79K</t>
  </si>
  <si>
    <t>80-89K</t>
  </si>
  <si>
    <t>100-199K</t>
  </si>
  <si>
    <t>200-999K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</si>
</sst>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4" x14ac:knownFonts="1">
    <font>
      <sz val="11"/>
      <color theme="1"/>
      <name val="Calibri"/>
      <family val="2"/>
      <scheme val="minor"/>
    </font>
    <font>
      <sz val="11"/>
      <name val="Calibri"/>
      <family val="2"/>
      <scheme val="minor"/>
    </font>
    <font>
      <b/>
      <sz val="24"/>
      <color theme="1"/>
      <name val="Calibri"/>
      <family val="2"/>
      <scheme val="minor"/>
    </font>
    <font>
      <b/>
      <sz val="16"/>
      <color theme="1"/>
      <name val="Calibri"/>
      <family val="2"/>
      <scheme val="minor"/>
    </font>
  </fonts>
  <fills count="8">
    <fill>
      <patternFill patternType="none"/>
    </fill>
    <fill>
      <patternFill patternType="gray125"/>
    </fill>
    <fill>
      <patternFill patternType="solid">
        <fgColor rgb="FFFFC000"/>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52">
    <xf numFmtId="0" fontId="0" fillId="0" borderId="0" xfId="0"/>
    <xf numFmtId="0" fontId="1" fillId="0" borderId="0" xfId="0" applyFont="1"/>
    <xf numFmtId="3" fontId="1" fillId="0" borderId="0" xfId="0" applyNumberFormat="1" applyFont="1"/>
    <xf numFmtId="0" fontId="0" fillId="2" borderId="0" xfId="0" applyFill="1"/>
    <xf numFmtId="164" fontId="0" fillId="0" borderId="0" xfId="0" applyNumberFormat="1"/>
    <xf numFmtId="165" fontId="0" fillId="0" borderId="0" xfId="0" applyNumberFormat="1"/>
    <xf numFmtId="0" fontId="0" fillId="3" borderId="0" xfId="0" applyFill="1"/>
    <xf numFmtId="0" fontId="0" fillId="4" borderId="0" xfId="0" applyFill="1"/>
    <xf numFmtId="164" fontId="0" fillId="3" borderId="0" xfId="0" applyNumberFormat="1" applyFill="1"/>
    <xf numFmtId="165" fontId="0" fillId="3" borderId="0" xfId="0" applyNumberFormat="1" applyFill="1"/>
    <xf numFmtId="164" fontId="0" fillId="2" borderId="0" xfId="0" applyNumberFormat="1" applyFill="1"/>
    <xf numFmtId="165" fontId="0" fillId="2" borderId="0" xfId="0" applyNumberFormat="1" applyFill="1"/>
    <xf numFmtId="164" fontId="0" fillId="4" borderId="0" xfId="0" applyNumberFormat="1" applyFill="1"/>
    <xf numFmtId="165" fontId="0" fillId="4" borderId="0" xfId="0" applyNumberFormat="1" applyFill="1"/>
    <xf numFmtId="1" fontId="0" fillId="0" borderId="0" xfId="0" applyNumberFormat="1"/>
    <xf numFmtId="3" fontId="1" fillId="3" borderId="0" xfId="0" applyNumberFormat="1" applyFont="1" applyFill="1"/>
    <xf numFmtId="49" fontId="0" fillId="0" borderId="0" xfId="0" applyNumberFormat="1"/>
    <xf numFmtId="49" fontId="0" fillId="3" borderId="0" xfId="0" applyNumberFormat="1" applyFill="1"/>
    <xf numFmtId="49" fontId="1" fillId="3" borderId="0" xfId="0" applyNumberFormat="1" applyFont="1" applyFill="1"/>
    <xf numFmtId="3" fontId="1" fillId="5" borderId="0" xfId="0" applyNumberFormat="1" applyFont="1" applyFill="1"/>
    <xf numFmtId="0" fontId="0" fillId="5" borderId="0" xfId="0" applyFill="1"/>
    <xf numFmtId="0" fontId="0" fillId="0" borderId="0" xfId="0" applyAlignment="1">
      <alignment horizontal="center" vertical="center" wrapText="1"/>
    </xf>
    <xf numFmtId="0" fontId="0" fillId="0" borderId="0" xfId="0" applyAlignment="1">
      <alignment wrapText="1"/>
    </xf>
    <xf numFmtId="0" fontId="2" fillId="6" borderId="1" xfId="0" applyFont="1" applyFill="1" applyBorder="1" applyAlignment="1">
      <alignment horizontal="center" vertical="center"/>
    </xf>
    <xf numFmtId="0" fontId="2" fillId="6" borderId="2" xfId="0" applyFont="1" applyFill="1" applyBorder="1" applyAlignment="1">
      <alignment horizontal="center" vertical="center"/>
    </xf>
    <xf numFmtId="0" fontId="0" fillId="0" borderId="7" xfId="0" applyBorder="1"/>
    <xf numFmtId="0" fontId="0" fillId="6" borderId="2" xfId="0" applyFill="1" applyBorder="1"/>
    <xf numFmtId="0" fontId="0" fillId="6" borderId="3" xfId="0" applyFill="1" applyBorder="1"/>
    <xf numFmtId="0" fontId="0" fillId="6" borderId="7" xfId="0" applyFill="1" applyBorder="1"/>
    <xf numFmtId="0" fontId="0" fillId="6" borderId="0" xfId="0" applyFill="1"/>
    <xf numFmtId="0" fontId="0" fillId="6" borderId="8" xfId="0" applyFill="1" applyBorder="1"/>
    <xf numFmtId="0" fontId="0" fillId="6" borderId="4" xfId="0" applyFill="1" applyBorder="1"/>
    <xf numFmtId="0" fontId="0" fillId="6" borderId="5" xfId="0" applyFill="1" applyBorder="1"/>
    <xf numFmtId="0" fontId="0" fillId="6" borderId="6" xfId="0" applyFill="1" applyBorder="1"/>
    <xf numFmtId="0" fontId="1" fillId="3" borderId="0" xfId="0" applyFont="1" applyFill="1"/>
    <xf numFmtId="49" fontId="1" fillId="0" borderId="0" xfId="0" applyNumberFormat="1" applyFont="1"/>
    <xf numFmtId="0" fontId="0" fillId="0" borderId="10" xfId="0" applyBorder="1" applyAlignment="1">
      <alignment horizontal="left"/>
    </xf>
    <xf numFmtId="0" fontId="0" fillId="0" borderId="9" xfId="0" applyBorder="1" applyAlignment="1">
      <alignment horizontal="left"/>
    </xf>
    <xf numFmtId="0" fontId="0" fillId="7" borderId="0" xfId="0" applyFill="1"/>
    <xf numFmtId="0" fontId="0" fillId="7" borderId="5" xfId="0" applyFill="1" applyBorder="1"/>
    <xf numFmtId="0" fontId="0" fillId="0" borderId="11" xfId="0" pivotButton="1" applyBorder="1"/>
    <xf numFmtId="0" fontId="0" fillId="0" borderId="12" xfId="0" pivotButton="1" applyBorder="1"/>
    <xf numFmtId="0" fontId="0" fillId="0" borderId="13" xfId="0" applyBorder="1"/>
    <xf numFmtId="0" fontId="0" fillId="0" borderId="14" xfId="0" applyBorder="1" applyAlignment="1">
      <alignment horizontal="left"/>
    </xf>
    <xf numFmtId="0" fontId="3" fillId="0" borderId="7" xfId="0" applyFont="1" applyBorder="1" applyAlignment="1">
      <alignment horizontal="center" vertical="center"/>
    </xf>
    <xf numFmtId="0" fontId="3" fillId="0" borderId="0" xfId="0" applyFont="1" applyAlignment="1">
      <alignment horizontal="center" vertical="center"/>
    </xf>
    <xf numFmtId="0" fontId="2" fillId="6" borderId="1"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cellXfs>
  <cellStyles count="1">
    <cellStyle name="Normal" xfId="0" builtinId="0"/>
  </cellStyles>
  <dxfs count="4">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microsoft.com/office/2007/relationships/slicerCache" Target="slicerCaches/slicerCache3.xml"/><Relationship Id="rId12" Type="http://schemas.microsoft.com/office/2007/relationships/slicerCache" Target="slicerCaches/slicerCache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microsoft.com/office/2007/relationships/slicerCache" Target="slicerCaches/slicerCache2.xml"/><Relationship Id="rId11" Type="http://schemas.microsoft.com/office/2007/relationships/slicerCache" Target="slicerCaches/slicerCache7.xml"/><Relationship Id="rId5" Type="http://schemas.microsoft.com/office/2007/relationships/slicerCache" Target="slicerCaches/slicerCache1.xml"/><Relationship Id="rId15" Type="http://schemas.openxmlformats.org/officeDocument/2006/relationships/sharedStrings" Target="sharedStrings.xml"/><Relationship Id="rId10" Type="http://schemas.microsoft.com/office/2007/relationships/slicerCache" Target="slicerCaches/slicerCache6.xml"/><Relationship Id="rId19" Type="http://schemas.openxmlformats.org/officeDocument/2006/relationships/customXml" Target="../customXml/item3.xml"/><Relationship Id="rId4" Type="http://schemas.openxmlformats.org/officeDocument/2006/relationships/pivotCacheDefinition" Target="pivotCache/pivotCacheDefinition1.xml"/><Relationship Id="rId9" Type="http://schemas.microsoft.com/office/2007/relationships/slicerCache" Target="slicerCaches/slicerCache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206216</xdr:colOff>
      <xdr:row>3</xdr:row>
      <xdr:rowOff>1</xdr:rowOff>
    </xdr:from>
    <xdr:to>
      <xdr:col>23</xdr:col>
      <xdr:colOff>1539716</xdr:colOff>
      <xdr:row>32</xdr:row>
      <xdr:rowOff>131445</xdr:rowOff>
    </xdr:to>
    <xdr:grpSp>
      <xdr:nvGrpSpPr>
        <xdr:cNvPr id="13" name="Group 12">
          <a:extLst>
            <a:ext uri="{FF2B5EF4-FFF2-40B4-BE49-F238E27FC236}">
              <a16:creationId xmlns:a16="http://schemas.microsoft.com/office/drawing/2014/main" id="{55D57660-7351-8B50-6333-EE7D543EC0C2}"/>
            </a:ext>
          </a:extLst>
        </xdr:cNvPr>
        <xdr:cNvGrpSpPr/>
      </xdr:nvGrpSpPr>
      <xdr:grpSpPr>
        <a:xfrm>
          <a:off x="4346416" y="571501"/>
          <a:ext cx="13716000" cy="5477350"/>
          <a:chOff x="4341495" y="547689"/>
          <a:chExt cx="13454062" cy="5314472"/>
        </a:xfrm>
      </xdr:grpSpPr>
      <mc:AlternateContent xmlns:mc="http://schemas.openxmlformats.org/markup-compatibility/2006" xmlns:a14="http://schemas.microsoft.com/office/drawing/2010/main">
        <mc:Choice Requires="a14">
          <xdr:graphicFrame macro="">
            <xdr:nvGraphicFramePr>
              <xdr:cNvPr id="2" name="Unlinked Passenger Trips">
                <a:extLst>
                  <a:ext uri="{FF2B5EF4-FFF2-40B4-BE49-F238E27FC236}">
                    <a16:creationId xmlns:a16="http://schemas.microsoft.com/office/drawing/2014/main" id="{EBEFD5A9-C34F-74E1-D3EE-39A96BB5E4FC}"/>
                  </a:ext>
                </a:extLst>
              </xdr:cNvPr>
              <xdr:cNvGraphicFramePr/>
            </xdr:nvGraphicFramePr>
            <xdr:xfrm>
              <a:off x="15941720" y="549688"/>
              <a:ext cx="1853837" cy="5304191"/>
            </xdr:xfrm>
            <a:graphic>
              <a:graphicData uri="http://schemas.microsoft.com/office/drawing/2010/slicer">
                <sle:slicer xmlns:sle="http://schemas.microsoft.com/office/drawing/2010/slicer" name="Unlinked Passenger Trips"/>
              </a:graphicData>
            </a:graphic>
          </xdr:graphicFrame>
        </mc:Choice>
        <mc:Fallback xmlns="">
          <xdr:sp macro="" textlink="">
            <xdr:nvSpPr>
              <xdr:cNvPr id="0" name=""/>
              <xdr:cNvSpPr>
                <a:spLocks noTextEdit="1"/>
              </xdr:cNvSpPr>
            </xdr:nvSpPr>
            <xdr:spPr>
              <a:xfrm>
                <a:off x="15941720" y="549688"/>
                <a:ext cx="1853837" cy="530419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3" name="Population Group">
                <a:extLst>
                  <a:ext uri="{FF2B5EF4-FFF2-40B4-BE49-F238E27FC236}">
                    <a16:creationId xmlns:a16="http://schemas.microsoft.com/office/drawing/2014/main" id="{7FED938C-58EA-0E8F-E9D5-3ED9A3D4D3EE}"/>
                  </a:ext>
                </a:extLst>
              </xdr:cNvPr>
              <xdr:cNvGraphicFramePr/>
            </xdr:nvGraphicFramePr>
            <xdr:xfrm>
              <a:off x="7892516" y="567495"/>
              <a:ext cx="1881723" cy="5294665"/>
            </xdr:xfrm>
            <a:graphic>
              <a:graphicData uri="http://schemas.microsoft.com/office/drawing/2010/slicer">
                <sle:slicer xmlns:sle="http://schemas.microsoft.com/office/drawing/2010/slicer" name="Population Group"/>
              </a:graphicData>
            </a:graphic>
          </xdr:graphicFrame>
        </mc:Choice>
        <mc:Fallback xmlns="">
          <xdr:sp macro="" textlink="">
            <xdr:nvSpPr>
              <xdr:cNvPr id="0" name=""/>
              <xdr:cNvSpPr>
                <a:spLocks noTextEdit="1"/>
              </xdr:cNvSpPr>
            </xdr:nvSpPr>
            <xdr:spPr>
              <a:xfrm>
                <a:off x="7892516" y="567495"/>
                <a:ext cx="1881723" cy="529466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6" name="Fleet Size">
                <a:extLst>
                  <a:ext uri="{FF2B5EF4-FFF2-40B4-BE49-F238E27FC236}">
                    <a16:creationId xmlns:a16="http://schemas.microsoft.com/office/drawing/2014/main" id="{18ABF996-E499-A43E-8108-4FA2039E34CD}"/>
                  </a:ext>
                </a:extLst>
              </xdr:cNvPr>
              <xdr:cNvGraphicFramePr/>
            </xdr:nvGraphicFramePr>
            <xdr:xfrm>
              <a:off x="6149495" y="568251"/>
              <a:ext cx="1743020" cy="5293909"/>
            </xdr:xfrm>
            <a:graphic>
              <a:graphicData uri="http://schemas.microsoft.com/office/drawing/2010/slicer">
                <sle:slicer xmlns:sle="http://schemas.microsoft.com/office/drawing/2010/slicer" name="Fleet Size"/>
              </a:graphicData>
            </a:graphic>
          </xdr:graphicFrame>
        </mc:Choice>
        <mc:Fallback xmlns="">
          <xdr:sp macro="" textlink="">
            <xdr:nvSpPr>
              <xdr:cNvPr id="0" name=""/>
              <xdr:cNvSpPr>
                <a:spLocks noTextEdit="1"/>
              </xdr:cNvSpPr>
            </xdr:nvSpPr>
            <xdr:spPr>
              <a:xfrm>
                <a:off x="6149495" y="568251"/>
                <a:ext cx="1743020" cy="529390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7" name="Structure">
                <a:extLst>
                  <a:ext uri="{FF2B5EF4-FFF2-40B4-BE49-F238E27FC236}">
                    <a16:creationId xmlns:a16="http://schemas.microsoft.com/office/drawing/2014/main" id="{478A0A54-0311-AB30-B94A-2E240D58EF52}"/>
                  </a:ext>
                </a:extLst>
              </xdr:cNvPr>
              <xdr:cNvGraphicFramePr/>
            </xdr:nvGraphicFramePr>
            <xdr:xfrm>
              <a:off x="4341495" y="1593687"/>
              <a:ext cx="1809956" cy="4268473"/>
            </xdr:xfrm>
            <a:graphic>
              <a:graphicData uri="http://schemas.microsoft.com/office/drawing/2010/slicer">
                <sle:slicer xmlns:sle="http://schemas.microsoft.com/office/drawing/2010/slicer" name="Structure"/>
              </a:graphicData>
            </a:graphic>
          </xdr:graphicFrame>
        </mc:Choice>
        <mc:Fallback xmlns="">
          <xdr:sp macro="" textlink="">
            <xdr:nvSpPr>
              <xdr:cNvPr id="0" name=""/>
              <xdr:cNvSpPr>
                <a:spLocks noTextEdit="1"/>
              </xdr:cNvSpPr>
            </xdr:nvSpPr>
            <xdr:spPr>
              <a:xfrm>
                <a:off x="4341495" y="1593687"/>
                <a:ext cx="1809956" cy="426847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8" name="Opeartional Exp Group">
                <a:extLst>
                  <a:ext uri="{FF2B5EF4-FFF2-40B4-BE49-F238E27FC236}">
                    <a16:creationId xmlns:a16="http://schemas.microsoft.com/office/drawing/2014/main" id="{19A08DDA-42BB-A282-043B-15215D4A8C76}"/>
                  </a:ext>
                </a:extLst>
              </xdr:cNvPr>
              <xdr:cNvGraphicFramePr/>
            </xdr:nvGraphicFramePr>
            <xdr:xfrm>
              <a:off x="9755596" y="564475"/>
              <a:ext cx="1945038" cy="5297685"/>
            </xdr:xfrm>
            <a:graphic>
              <a:graphicData uri="http://schemas.microsoft.com/office/drawing/2010/slicer">
                <sle:slicer xmlns:sle="http://schemas.microsoft.com/office/drawing/2010/slicer" name="Opeartional Exp Group"/>
              </a:graphicData>
            </a:graphic>
          </xdr:graphicFrame>
        </mc:Choice>
        <mc:Fallback xmlns="">
          <xdr:sp macro="" textlink="">
            <xdr:nvSpPr>
              <xdr:cNvPr id="0" name=""/>
              <xdr:cNvSpPr>
                <a:spLocks noTextEdit="1"/>
              </xdr:cNvSpPr>
            </xdr:nvSpPr>
            <xdr:spPr>
              <a:xfrm>
                <a:off x="9755596" y="564475"/>
                <a:ext cx="1945038" cy="529768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4" name="Transit District">
                <a:extLst>
                  <a:ext uri="{FF2B5EF4-FFF2-40B4-BE49-F238E27FC236}">
                    <a16:creationId xmlns:a16="http://schemas.microsoft.com/office/drawing/2014/main" id="{589F58CA-1CD4-9216-B1C0-794F4992444E}"/>
                  </a:ext>
                </a:extLst>
              </xdr:cNvPr>
              <xdr:cNvGraphicFramePr/>
            </xdr:nvGraphicFramePr>
            <xdr:xfrm>
              <a:off x="4346736" y="565232"/>
              <a:ext cx="1809357" cy="1045077"/>
            </xdr:xfrm>
            <a:graphic>
              <a:graphicData uri="http://schemas.microsoft.com/office/drawing/2010/slicer">
                <sle:slicer xmlns:sle="http://schemas.microsoft.com/office/drawing/2010/slicer" name="Transit District"/>
              </a:graphicData>
            </a:graphic>
          </xdr:graphicFrame>
        </mc:Choice>
        <mc:Fallback xmlns="">
          <xdr:sp macro="" textlink="">
            <xdr:nvSpPr>
              <xdr:cNvPr id="0" name=""/>
              <xdr:cNvSpPr>
                <a:spLocks noTextEdit="1"/>
              </xdr:cNvSpPr>
            </xdr:nvSpPr>
            <xdr:spPr>
              <a:xfrm>
                <a:off x="4346736" y="565232"/>
                <a:ext cx="1809357" cy="104507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9" name="Annual Revenue Miles">
                <a:extLst>
                  <a:ext uri="{FF2B5EF4-FFF2-40B4-BE49-F238E27FC236}">
                    <a16:creationId xmlns:a16="http://schemas.microsoft.com/office/drawing/2014/main" id="{094D02A8-2F94-ECFF-E557-720D799D08CD}"/>
                  </a:ext>
                </a:extLst>
              </xdr:cNvPr>
              <xdr:cNvGraphicFramePr/>
            </xdr:nvGraphicFramePr>
            <xdr:xfrm>
              <a:off x="11700634" y="547689"/>
              <a:ext cx="2099198" cy="5314472"/>
            </xdr:xfrm>
            <a:graphic>
              <a:graphicData uri="http://schemas.microsoft.com/office/drawing/2010/slicer">
                <sle:slicer xmlns:sle="http://schemas.microsoft.com/office/drawing/2010/slicer" name="Annual Revenue Miles"/>
              </a:graphicData>
            </a:graphic>
          </xdr:graphicFrame>
        </mc:Choice>
        <mc:Fallback xmlns="">
          <xdr:sp macro="" textlink="">
            <xdr:nvSpPr>
              <xdr:cNvPr id="0" name=""/>
              <xdr:cNvSpPr>
                <a:spLocks noTextEdit="1"/>
              </xdr:cNvSpPr>
            </xdr:nvSpPr>
            <xdr:spPr>
              <a:xfrm>
                <a:off x="11700634" y="547689"/>
                <a:ext cx="2099198" cy="531447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10" name="Annual Revenue Hours">
                <a:extLst>
                  <a:ext uri="{FF2B5EF4-FFF2-40B4-BE49-F238E27FC236}">
                    <a16:creationId xmlns:a16="http://schemas.microsoft.com/office/drawing/2014/main" id="{26C8B66A-F517-8DDA-50DE-4D9066147F30}"/>
                  </a:ext>
                </a:extLst>
              </xdr:cNvPr>
              <xdr:cNvGraphicFramePr/>
            </xdr:nvGraphicFramePr>
            <xdr:xfrm>
              <a:off x="13799144" y="550796"/>
              <a:ext cx="2142808" cy="5311364"/>
            </xdr:xfrm>
            <a:graphic>
              <a:graphicData uri="http://schemas.microsoft.com/office/drawing/2010/slicer">
                <sle:slicer xmlns:sle="http://schemas.microsoft.com/office/drawing/2010/slicer" name="Annual Revenue Hours"/>
              </a:graphicData>
            </a:graphic>
          </xdr:graphicFrame>
        </mc:Choice>
        <mc:Fallback xmlns="">
          <xdr:sp macro="" textlink="">
            <xdr:nvSpPr>
              <xdr:cNvPr id="0" name=""/>
              <xdr:cNvSpPr>
                <a:spLocks noTextEdit="1"/>
              </xdr:cNvSpPr>
            </xdr:nvSpPr>
            <xdr:spPr>
              <a:xfrm>
                <a:off x="13799144" y="550796"/>
                <a:ext cx="2142808" cy="531136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lip Mistry" refreshedDate="45906.480675115738" createdVersion="8" refreshedVersion="8" minRefreshableVersion="3" recordCount="55" xr:uid="{1156DC03-35E9-4862-AC3A-ACE0F6625382}">
  <cacheSource type="worksheet">
    <worksheetSource ref="B1:W56" sheet="Data"/>
  </cacheSource>
  <cacheFields count="22">
    <cacheField name="Transit Agency" numFmtId="0">
      <sharedItems count="55">
        <s v="Ark-Tex Council of Governments"/>
        <s v="Aspermont Small Business Development Center, Inc."/>
        <s v="Central Texas Rural Transit District"/>
        <s v="Cleburne, City of"/>
        <s v="Colorado Valley Transit, Inc."/>
        <s v="Community Services, Inc."/>
        <s v="Del Rio, City of"/>
        <s v="East Texas Council of Governments"/>
        <s v="El Paso County"/>
        <s v="Fort Bend County"/>
        <s v="Heart of Texas Council of Governments"/>
        <s v="Kleberg County Human Services"/>
        <s v="McLennan County Rural Transit District"/>
        <s v="Panhandle Community Services"/>
        <s v="Public Transit Services"/>
        <s v="Rolling Plains Management Corporation"/>
        <s v="Rural Economic Assistance League, Inc."/>
        <s v="Senior Center Resources &amp; Public Transit, Inc."/>
        <s v="SPAN, Inc."/>
        <s v="South East Texas Regional Planning Commission"/>
        <s v="South Padre Island, City of"/>
        <s v="South Plains Community Action Association, Inc."/>
        <s v="STAR Transit"/>
        <s v="The Transit System, Inc."/>
        <s v="Webb County Community Action Agency"/>
        <s v="West Texas Opportunities, Inc."/>
        <s v="Capital Area Rural Transportation System"/>
        <s v="City of Abilene"/>
        <s v="City of Amarillo"/>
        <s v="City of Arlington"/>
        <s v="City of Beaumont"/>
        <s v="City of Brownsville"/>
        <s v="City of Grand Prairie"/>
        <s v="City of Laredo"/>
        <s v="City of Longview"/>
        <s v="City of Lubbock"/>
        <s v="McKinney Urban Transit District"/>
        <s v="City of Mesquite"/>
        <s v="City of Port Arthur"/>
        <s v="Galveston-Texas City (Galveston part)"/>
        <s v="City of Tyler"/>
        <s v="City of Waco"/>
        <s v="City of Wichita Falls"/>
        <s v="Midland Odessa Urban Transit District"/>
        <s v="Northeast Transportation Service"/>
        <s v="Texarkana Urban Transit District"/>
        <s v="Brazos Transit District"/>
        <s v="Concho Valley Transit District"/>
        <s v="Golden Crescent Regional Planning Commission"/>
        <s v="Gulf Coast Transit District"/>
        <s v="Hill Country Transit District"/>
        <s v="Lower Rio Grande Valley Development Council"/>
        <s v="Texoma Area Paratransit System, Inc."/>
        <s v="Southwest Area Regional Transit District"/>
        <s v="Alamo Area Council of Governments"/>
      </sharedItems>
    </cacheField>
    <cacheField name="Population Group" numFmtId="0">
      <sharedItems count="8">
        <s v="200-300K"/>
        <s v="&lt;100K"/>
        <s v="100-200K"/>
        <s v="600-700K"/>
        <s v="500-600K"/>
        <s v="300-400K"/>
        <s v="800-900K"/>
        <s v="400-500K"/>
      </sharedItems>
    </cacheField>
    <cacheField name="Opeartional Exp Group" numFmtId="0">
      <sharedItems count="12">
        <s v="$3-$4M"/>
        <s v="$1-$2M"/>
        <s v="$5-$6M"/>
        <s v="$2-$3M"/>
        <s v="$6-$7M"/>
        <s v="$10-$11M"/>
        <s v="$4-$5M"/>
        <s v="$8-$9M"/>
        <s v="$12-$13M"/>
        <s v="$20-$21M"/>
        <s v="$15-$16M"/>
        <s v="&lt;$1M"/>
      </sharedItems>
    </cacheField>
    <cacheField name="Transit District" numFmtId="0">
      <sharedItems count="2">
        <s v="Rural Transit District"/>
        <s v="Urban Transit District"/>
      </sharedItems>
    </cacheField>
    <cacheField name="Structure" numFmtId="0">
      <sharedItems count="5">
        <s v="Regional Cooperation"/>
        <s v="Transit Provider"/>
        <s v="City Department"/>
        <s v="Community Action Agency"/>
        <s v="County Department"/>
      </sharedItems>
    </cacheField>
    <cacheField name="Fleet Size" numFmtId="0">
      <sharedItems count="10">
        <s v="61-70"/>
        <s v="21-30"/>
        <s v="10-20"/>
        <s v="51-60"/>
        <s v="&gt;100"/>
        <s v="71-80"/>
        <s v="91-100"/>
        <s v="31-40"/>
        <s v="&lt;10"/>
        <s v="41-50"/>
      </sharedItems>
    </cacheField>
    <cacheField name="TX region" numFmtId="0">
      <sharedItems containsNonDate="0" containsString="0" containsBlank="1"/>
    </cacheField>
    <cacheField name="Microtransit" numFmtId="0">
      <sharedItems count="2">
        <s v="No"/>
        <s v="Yes"/>
      </sharedItems>
    </cacheField>
    <cacheField name="General-Public Demand-Response Service" numFmtId="0">
      <sharedItems count="2">
        <s v="Yes"/>
        <s v="No"/>
      </sharedItems>
    </cacheField>
    <cacheField name="Commuter Bus Service" numFmtId="0">
      <sharedItems count="2">
        <s v="No"/>
        <s v="Yes"/>
      </sharedItems>
    </cacheField>
    <cacheField name="Local Bus Service" numFmtId="0">
      <sharedItems count="2">
        <s v="Yes"/>
        <s v="No"/>
      </sharedItems>
    </cacheField>
    <cacheField name="ADA Paratransit Service" numFmtId="0">
      <sharedItems count="2">
        <s v="Yes"/>
        <s v="No"/>
      </sharedItems>
    </cacheField>
    <cacheField name="Flexible Transit Service" numFmtId="0">
      <sharedItems count="2">
        <s v="No"/>
        <s v="Yes"/>
      </sharedItems>
    </cacheField>
    <cacheField name="Vanpool" numFmtId="0">
      <sharedItems count="2">
        <s v="No"/>
        <s v="Yes"/>
      </sharedItems>
    </cacheField>
    <cacheField name="Regional Bus Service" numFmtId="0">
      <sharedItems count="2">
        <s v="No"/>
        <s v="Yes"/>
      </sharedItems>
    </cacheField>
    <cacheField name="Limited-Eligibility Demand-Response Service" numFmtId="0">
      <sharedItems count="2">
        <s v="No"/>
        <s v="Yes"/>
      </sharedItems>
    </cacheField>
    <cacheField name="Trolley-Replica Bus Service" numFmtId="0">
      <sharedItems count="2">
        <s v="No"/>
        <s v="Yes"/>
      </sharedItems>
    </cacheField>
    <cacheField name="Trolley-Rail Car" numFmtId="0">
      <sharedItems count="2">
        <s v="No"/>
        <s v="Yes"/>
      </sharedItems>
    </cacheField>
    <cacheField name="Multicounty" numFmtId="0">
      <sharedItems count="2">
        <s v="Yes"/>
        <s v="No"/>
      </sharedItems>
    </cacheField>
    <cacheField name="Unlinked Passenger Trips" numFmtId="0">
      <sharedItems count="17">
        <s v="100-149K"/>
        <s v="&lt;25K"/>
        <s v="75-99K"/>
        <s v="25-49K"/>
        <s v="500-599K"/>
        <s v="300-399K"/>
        <s v="200-209K"/>
        <s v="50-74K"/>
        <s v="400-499K"/>
        <s v="270-279K"/>
        <s v="240-249K"/>
        <s v="700-999K"/>
        <s v="1-2M"/>
        <s v="150-199K"/>
        <s v="2-3M"/>
        <s v="210-219K"/>
        <s v="250-259K"/>
      </sharedItems>
    </cacheField>
    <cacheField name="Annual Revenue Miles" numFmtId="0">
      <sharedItems count="11">
        <s v="600-699K"/>
        <s v="300-399K"/>
        <s v="1-1.9M"/>
        <s v="200-299K"/>
        <s v="500-599K"/>
        <s v="&lt;200K"/>
        <s v="2-9M"/>
        <s v="400-499K"/>
        <s v="700-799K"/>
        <s v="800-899K"/>
        <s v="900-999K"/>
      </sharedItems>
    </cacheField>
    <cacheField name="Annual Revenue Hours" numFmtId="0">
      <sharedItems count="11">
        <s v="30-39K"/>
        <s v="10-19K"/>
        <s v="50-59K"/>
        <s v="40-49K"/>
        <s v="20-29K"/>
        <s v="60-69K"/>
        <s v="100-199K"/>
        <s v="80-89K"/>
        <s v="70-79K"/>
        <s v="200-999K"/>
        <s v="&lt;10K"/>
      </sharedItems>
    </cacheField>
  </cacheFields>
  <extLst>
    <ext xmlns:x14="http://schemas.microsoft.com/office/spreadsheetml/2009/9/main" uri="{725AE2AE-9491-48be-B2B4-4EB974FC3084}">
      <x14:pivotCacheDefinition pivotCacheId="146214166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x v="0"/>
    <x v="0"/>
    <x v="0"/>
    <x v="0"/>
    <x v="0"/>
    <x v="0"/>
    <m/>
    <x v="0"/>
    <x v="0"/>
    <x v="0"/>
    <x v="0"/>
    <x v="0"/>
    <x v="0"/>
    <x v="0"/>
    <x v="0"/>
    <x v="0"/>
    <x v="0"/>
    <x v="0"/>
    <x v="0"/>
    <x v="0"/>
    <x v="0"/>
    <x v="0"/>
  </r>
  <r>
    <x v="1"/>
    <x v="1"/>
    <x v="1"/>
    <x v="0"/>
    <x v="0"/>
    <x v="1"/>
    <m/>
    <x v="0"/>
    <x v="0"/>
    <x v="0"/>
    <x v="1"/>
    <x v="1"/>
    <x v="0"/>
    <x v="0"/>
    <x v="0"/>
    <x v="0"/>
    <x v="0"/>
    <x v="0"/>
    <x v="0"/>
    <x v="1"/>
    <x v="1"/>
    <x v="1"/>
  </r>
  <r>
    <x v="2"/>
    <x v="2"/>
    <x v="2"/>
    <x v="0"/>
    <x v="1"/>
    <x v="0"/>
    <m/>
    <x v="0"/>
    <x v="0"/>
    <x v="0"/>
    <x v="1"/>
    <x v="1"/>
    <x v="0"/>
    <x v="0"/>
    <x v="0"/>
    <x v="0"/>
    <x v="0"/>
    <x v="0"/>
    <x v="0"/>
    <x v="0"/>
    <x v="2"/>
    <x v="2"/>
  </r>
  <r>
    <x v="3"/>
    <x v="2"/>
    <x v="1"/>
    <x v="0"/>
    <x v="2"/>
    <x v="1"/>
    <m/>
    <x v="0"/>
    <x v="0"/>
    <x v="1"/>
    <x v="1"/>
    <x v="1"/>
    <x v="0"/>
    <x v="0"/>
    <x v="0"/>
    <x v="0"/>
    <x v="0"/>
    <x v="0"/>
    <x v="0"/>
    <x v="1"/>
    <x v="3"/>
    <x v="1"/>
  </r>
  <r>
    <x v="4"/>
    <x v="2"/>
    <x v="3"/>
    <x v="0"/>
    <x v="1"/>
    <x v="1"/>
    <m/>
    <x v="0"/>
    <x v="0"/>
    <x v="0"/>
    <x v="1"/>
    <x v="1"/>
    <x v="1"/>
    <x v="1"/>
    <x v="0"/>
    <x v="0"/>
    <x v="0"/>
    <x v="0"/>
    <x v="0"/>
    <x v="2"/>
    <x v="4"/>
    <x v="3"/>
  </r>
  <r>
    <x v="5"/>
    <x v="2"/>
    <x v="1"/>
    <x v="0"/>
    <x v="3"/>
    <x v="2"/>
    <m/>
    <x v="0"/>
    <x v="0"/>
    <x v="0"/>
    <x v="1"/>
    <x v="1"/>
    <x v="0"/>
    <x v="0"/>
    <x v="0"/>
    <x v="0"/>
    <x v="0"/>
    <x v="0"/>
    <x v="0"/>
    <x v="3"/>
    <x v="5"/>
    <x v="1"/>
  </r>
  <r>
    <x v="6"/>
    <x v="1"/>
    <x v="1"/>
    <x v="0"/>
    <x v="2"/>
    <x v="2"/>
    <m/>
    <x v="0"/>
    <x v="0"/>
    <x v="0"/>
    <x v="0"/>
    <x v="1"/>
    <x v="0"/>
    <x v="0"/>
    <x v="0"/>
    <x v="0"/>
    <x v="0"/>
    <x v="0"/>
    <x v="0"/>
    <x v="3"/>
    <x v="3"/>
    <x v="4"/>
  </r>
  <r>
    <x v="7"/>
    <x v="3"/>
    <x v="4"/>
    <x v="0"/>
    <x v="0"/>
    <x v="3"/>
    <m/>
    <x v="0"/>
    <x v="0"/>
    <x v="0"/>
    <x v="1"/>
    <x v="1"/>
    <x v="1"/>
    <x v="0"/>
    <x v="0"/>
    <x v="0"/>
    <x v="0"/>
    <x v="0"/>
    <x v="0"/>
    <x v="0"/>
    <x v="2"/>
    <x v="5"/>
  </r>
  <r>
    <x v="8"/>
    <x v="1"/>
    <x v="4"/>
    <x v="0"/>
    <x v="4"/>
    <x v="4"/>
    <m/>
    <x v="0"/>
    <x v="1"/>
    <x v="1"/>
    <x v="1"/>
    <x v="1"/>
    <x v="0"/>
    <x v="1"/>
    <x v="1"/>
    <x v="0"/>
    <x v="0"/>
    <x v="0"/>
    <x v="1"/>
    <x v="4"/>
    <x v="6"/>
    <x v="6"/>
  </r>
  <r>
    <x v="9"/>
    <x v="1"/>
    <x v="5"/>
    <x v="0"/>
    <x v="4"/>
    <x v="5"/>
    <m/>
    <x v="0"/>
    <x v="0"/>
    <x v="1"/>
    <x v="1"/>
    <x v="1"/>
    <x v="0"/>
    <x v="0"/>
    <x v="0"/>
    <x v="0"/>
    <x v="0"/>
    <x v="0"/>
    <x v="1"/>
    <x v="5"/>
    <x v="2"/>
    <x v="7"/>
  </r>
  <r>
    <x v="10"/>
    <x v="2"/>
    <x v="1"/>
    <x v="0"/>
    <x v="0"/>
    <x v="1"/>
    <m/>
    <x v="0"/>
    <x v="0"/>
    <x v="0"/>
    <x v="1"/>
    <x v="1"/>
    <x v="0"/>
    <x v="0"/>
    <x v="0"/>
    <x v="0"/>
    <x v="0"/>
    <x v="0"/>
    <x v="0"/>
    <x v="3"/>
    <x v="0"/>
    <x v="4"/>
  </r>
  <r>
    <x v="11"/>
    <x v="1"/>
    <x v="1"/>
    <x v="0"/>
    <x v="3"/>
    <x v="1"/>
    <m/>
    <x v="0"/>
    <x v="0"/>
    <x v="0"/>
    <x v="1"/>
    <x v="1"/>
    <x v="1"/>
    <x v="0"/>
    <x v="1"/>
    <x v="0"/>
    <x v="0"/>
    <x v="0"/>
    <x v="0"/>
    <x v="3"/>
    <x v="5"/>
    <x v="1"/>
  </r>
  <r>
    <x v="12"/>
    <x v="1"/>
    <x v="1"/>
    <x v="0"/>
    <x v="4"/>
    <x v="1"/>
    <m/>
    <x v="0"/>
    <x v="0"/>
    <x v="0"/>
    <x v="1"/>
    <x v="1"/>
    <x v="0"/>
    <x v="0"/>
    <x v="0"/>
    <x v="0"/>
    <x v="0"/>
    <x v="0"/>
    <x v="1"/>
    <x v="1"/>
    <x v="7"/>
    <x v="4"/>
  </r>
  <r>
    <x v="13"/>
    <x v="0"/>
    <x v="6"/>
    <x v="0"/>
    <x v="3"/>
    <x v="6"/>
    <m/>
    <x v="0"/>
    <x v="0"/>
    <x v="0"/>
    <x v="1"/>
    <x v="1"/>
    <x v="0"/>
    <x v="0"/>
    <x v="0"/>
    <x v="0"/>
    <x v="0"/>
    <x v="0"/>
    <x v="0"/>
    <x v="6"/>
    <x v="2"/>
    <x v="8"/>
  </r>
  <r>
    <x v="14"/>
    <x v="2"/>
    <x v="3"/>
    <x v="0"/>
    <x v="1"/>
    <x v="3"/>
    <m/>
    <x v="0"/>
    <x v="0"/>
    <x v="0"/>
    <x v="1"/>
    <x v="1"/>
    <x v="0"/>
    <x v="0"/>
    <x v="0"/>
    <x v="0"/>
    <x v="0"/>
    <x v="0"/>
    <x v="0"/>
    <x v="7"/>
    <x v="7"/>
    <x v="4"/>
  </r>
  <r>
    <x v="15"/>
    <x v="1"/>
    <x v="0"/>
    <x v="0"/>
    <x v="3"/>
    <x v="6"/>
    <m/>
    <x v="0"/>
    <x v="0"/>
    <x v="0"/>
    <x v="1"/>
    <x v="1"/>
    <x v="0"/>
    <x v="0"/>
    <x v="0"/>
    <x v="0"/>
    <x v="0"/>
    <x v="0"/>
    <x v="0"/>
    <x v="2"/>
    <x v="2"/>
    <x v="3"/>
  </r>
  <r>
    <x v="16"/>
    <x v="2"/>
    <x v="0"/>
    <x v="0"/>
    <x v="3"/>
    <x v="5"/>
    <m/>
    <x v="0"/>
    <x v="0"/>
    <x v="0"/>
    <x v="1"/>
    <x v="1"/>
    <x v="0"/>
    <x v="0"/>
    <x v="0"/>
    <x v="0"/>
    <x v="0"/>
    <x v="0"/>
    <x v="0"/>
    <x v="0"/>
    <x v="2"/>
    <x v="3"/>
  </r>
  <r>
    <x v="17"/>
    <x v="2"/>
    <x v="1"/>
    <x v="0"/>
    <x v="3"/>
    <x v="1"/>
    <m/>
    <x v="0"/>
    <x v="0"/>
    <x v="1"/>
    <x v="1"/>
    <x v="1"/>
    <x v="0"/>
    <x v="0"/>
    <x v="0"/>
    <x v="0"/>
    <x v="0"/>
    <x v="0"/>
    <x v="0"/>
    <x v="2"/>
    <x v="8"/>
    <x v="0"/>
  </r>
  <r>
    <x v="18"/>
    <x v="1"/>
    <x v="0"/>
    <x v="0"/>
    <x v="1"/>
    <x v="5"/>
    <m/>
    <x v="0"/>
    <x v="0"/>
    <x v="0"/>
    <x v="1"/>
    <x v="1"/>
    <x v="0"/>
    <x v="0"/>
    <x v="0"/>
    <x v="1"/>
    <x v="0"/>
    <x v="0"/>
    <x v="1"/>
    <x v="7"/>
    <x v="0"/>
    <x v="0"/>
  </r>
  <r>
    <x v="19"/>
    <x v="2"/>
    <x v="3"/>
    <x v="0"/>
    <x v="0"/>
    <x v="7"/>
    <m/>
    <x v="0"/>
    <x v="0"/>
    <x v="0"/>
    <x v="1"/>
    <x v="1"/>
    <x v="0"/>
    <x v="0"/>
    <x v="0"/>
    <x v="1"/>
    <x v="0"/>
    <x v="0"/>
    <x v="0"/>
    <x v="7"/>
    <x v="4"/>
    <x v="0"/>
  </r>
  <r>
    <x v="20"/>
    <x v="1"/>
    <x v="1"/>
    <x v="0"/>
    <x v="2"/>
    <x v="8"/>
    <m/>
    <x v="0"/>
    <x v="1"/>
    <x v="0"/>
    <x v="1"/>
    <x v="0"/>
    <x v="1"/>
    <x v="0"/>
    <x v="1"/>
    <x v="0"/>
    <x v="0"/>
    <x v="0"/>
    <x v="1"/>
    <x v="8"/>
    <x v="1"/>
    <x v="4"/>
  </r>
  <r>
    <x v="21"/>
    <x v="2"/>
    <x v="6"/>
    <x v="0"/>
    <x v="3"/>
    <x v="9"/>
    <m/>
    <x v="0"/>
    <x v="0"/>
    <x v="1"/>
    <x v="1"/>
    <x v="1"/>
    <x v="0"/>
    <x v="0"/>
    <x v="0"/>
    <x v="0"/>
    <x v="0"/>
    <x v="0"/>
    <x v="0"/>
    <x v="0"/>
    <x v="2"/>
    <x v="3"/>
  </r>
  <r>
    <x v="22"/>
    <x v="2"/>
    <x v="4"/>
    <x v="0"/>
    <x v="1"/>
    <x v="5"/>
    <m/>
    <x v="0"/>
    <x v="0"/>
    <x v="0"/>
    <x v="0"/>
    <x v="1"/>
    <x v="1"/>
    <x v="0"/>
    <x v="0"/>
    <x v="0"/>
    <x v="0"/>
    <x v="0"/>
    <x v="0"/>
    <x v="6"/>
    <x v="2"/>
    <x v="7"/>
  </r>
  <r>
    <x v="23"/>
    <x v="1"/>
    <x v="1"/>
    <x v="0"/>
    <x v="1"/>
    <x v="7"/>
    <m/>
    <x v="0"/>
    <x v="0"/>
    <x v="0"/>
    <x v="1"/>
    <x v="1"/>
    <x v="0"/>
    <x v="0"/>
    <x v="0"/>
    <x v="0"/>
    <x v="0"/>
    <x v="0"/>
    <x v="1"/>
    <x v="1"/>
    <x v="1"/>
    <x v="1"/>
  </r>
  <r>
    <x v="24"/>
    <x v="1"/>
    <x v="1"/>
    <x v="0"/>
    <x v="3"/>
    <x v="1"/>
    <m/>
    <x v="0"/>
    <x v="0"/>
    <x v="0"/>
    <x v="1"/>
    <x v="0"/>
    <x v="1"/>
    <x v="0"/>
    <x v="0"/>
    <x v="0"/>
    <x v="0"/>
    <x v="0"/>
    <x v="1"/>
    <x v="3"/>
    <x v="3"/>
    <x v="1"/>
  </r>
  <r>
    <x v="25"/>
    <x v="0"/>
    <x v="4"/>
    <x v="0"/>
    <x v="1"/>
    <x v="6"/>
    <m/>
    <x v="0"/>
    <x v="0"/>
    <x v="0"/>
    <x v="1"/>
    <x v="1"/>
    <x v="0"/>
    <x v="0"/>
    <x v="0"/>
    <x v="0"/>
    <x v="0"/>
    <x v="0"/>
    <x v="0"/>
    <x v="7"/>
    <x v="2"/>
    <x v="2"/>
  </r>
  <r>
    <x v="26"/>
    <x v="4"/>
    <x v="7"/>
    <x v="0"/>
    <x v="1"/>
    <x v="6"/>
    <m/>
    <x v="1"/>
    <x v="0"/>
    <x v="1"/>
    <x v="1"/>
    <x v="0"/>
    <x v="0"/>
    <x v="0"/>
    <x v="1"/>
    <x v="0"/>
    <x v="0"/>
    <x v="0"/>
    <x v="0"/>
    <x v="9"/>
    <x v="2"/>
    <x v="8"/>
  </r>
  <r>
    <x v="27"/>
    <x v="2"/>
    <x v="2"/>
    <x v="1"/>
    <x v="2"/>
    <x v="9"/>
    <m/>
    <x v="0"/>
    <x v="0"/>
    <x v="0"/>
    <x v="0"/>
    <x v="0"/>
    <x v="1"/>
    <x v="0"/>
    <x v="0"/>
    <x v="0"/>
    <x v="0"/>
    <x v="0"/>
    <x v="0"/>
    <x v="5"/>
    <x v="8"/>
    <x v="2"/>
  </r>
  <r>
    <x v="28"/>
    <x v="0"/>
    <x v="2"/>
    <x v="1"/>
    <x v="2"/>
    <x v="0"/>
    <m/>
    <x v="0"/>
    <x v="1"/>
    <x v="0"/>
    <x v="0"/>
    <x v="0"/>
    <x v="1"/>
    <x v="0"/>
    <x v="0"/>
    <x v="0"/>
    <x v="0"/>
    <x v="0"/>
    <x v="0"/>
    <x v="10"/>
    <x v="9"/>
    <x v="2"/>
  </r>
  <r>
    <x v="29"/>
    <x v="5"/>
    <x v="8"/>
    <x v="1"/>
    <x v="2"/>
    <x v="4"/>
    <m/>
    <x v="1"/>
    <x v="1"/>
    <x v="0"/>
    <x v="1"/>
    <x v="1"/>
    <x v="0"/>
    <x v="0"/>
    <x v="0"/>
    <x v="1"/>
    <x v="0"/>
    <x v="0"/>
    <x v="1"/>
    <x v="11"/>
    <x v="6"/>
    <x v="9"/>
  </r>
  <r>
    <x v="30"/>
    <x v="2"/>
    <x v="4"/>
    <x v="1"/>
    <x v="2"/>
    <x v="1"/>
    <m/>
    <x v="0"/>
    <x v="1"/>
    <x v="0"/>
    <x v="0"/>
    <x v="0"/>
    <x v="0"/>
    <x v="0"/>
    <x v="0"/>
    <x v="0"/>
    <x v="0"/>
    <x v="0"/>
    <x v="1"/>
    <x v="5"/>
    <x v="9"/>
    <x v="2"/>
  </r>
  <r>
    <x v="31"/>
    <x v="0"/>
    <x v="7"/>
    <x v="1"/>
    <x v="2"/>
    <x v="7"/>
    <m/>
    <x v="0"/>
    <x v="1"/>
    <x v="0"/>
    <x v="0"/>
    <x v="0"/>
    <x v="0"/>
    <x v="0"/>
    <x v="0"/>
    <x v="0"/>
    <x v="0"/>
    <x v="0"/>
    <x v="1"/>
    <x v="12"/>
    <x v="2"/>
    <x v="7"/>
  </r>
  <r>
    <x v="32"/>
    <x v="2"/>
    <x v="6"/>
    <x v="1"/>
    <x v="2"/>
    <x v="1"/>
    <m/>
    <x v="0"/>
    <x v="1"/>
    <x v="0"/>
    <x v="1"/>
    <x v="1"/>
    <x v="0"/>
    <x v="0"/>
    <x v="0"/>
    <x v="1"/>
    <x v="0"/>
    <x v="0"/>
    <x v="0"/>
    <x v="13"/>
    <x v="10"/>
    <x v="2"/>
  </r>
  <r>
    <x v="33"/>
    <x v="0"/>
    <x v="9"/>
    <x v="1"/>
    <x v="2"/>
    <x v="0"/>
    <m/>
    <x v="0"/>
    <x v="1"/>
    <x v="0"/>
    <x v="0"/>
    <x v="0"/>
    <x v="0"/>
    <x v="0"/>
    <x v="0"/>
    <x v="0"/>
    <x v="0"/>
    <x v="0"/>
    <x v="1"/>
    <x v="12"/>
    <x v="2"/>
    <x v="6"/>
  </r>
  <r>
    <x v="34"/>
    <x v="2"/>
    <x v="3"/>
    <x v="1"/>
    <x v="2"/>
    <x v="2"/>
    <m/>
    <x v="0"/>
    <x v="1"/>
    <x v="0"/>
    <x v="0"/>
    <x v="0"/>
    <x v="0"/>
    <x v="0"/>
    <x v="0"/>
    <x v="0"/>
    <x v="0"/>
    <x v="0"/>
    <x v="0"/>
    <x v="0"/>
    <x v="1"/>
    <x v="4"/>
  </r>
  <r>
    <x v="35"/>
    <x v="0"/>
    <x v="10"/>
    <x v="1"/>
    <x v="2"/>
    <x v="4"/>
    <m/>
    <x v="0"/>
    <x v="0"/>
    <x v="0"/>
    <x v="0"/>
    <x v="0"/>
    <x v="0"/>
    <x v="0"/>
    <x v="0"/>
    <x v="0"/>
    <x v="0"/>
    <x v="0"/>
    <x v="1"/>
    <x v="14"/>
    <x v="6"/>
    <x v="6"/>
  </r>
  <r>
    <x v="36"/>
    <x v="4"/>
    <x v="3"/>
    <x v="1"/>
    <x v="1"/>
    <x v="1"/>
    <m/>
    <x v="0"/>
    <x v="1"/>
    <x v="0"/>
    <x v="1"/>
    <x v="1"/>
    <x v="0"/>
    <x v="0"/>
    <x v="0"/>
    <x v="1"/>
    <x v="0"/>
    <x v="0"/>
    <x v="0"/>
    <x v="2"/>
    <x v="0"/>
    <x v="4"/>
  </r>
  <r>
    <x v="37"/>
    <x v="2"/>
    <x v="11"/>
    <x v="1"/>
    <x v="2"/>
    <x v="8"/>
    <m/>
    <x v="0"/>
    <x v="0"/>
    <x v="1"/>
    <x v="1"/>
    <x v="1"/>
    <x v="0"/>
    <x v="0"/>
    <x v="0"/>
    <x v="0"/>
    <x v="0"/>
    <x v="0"/>
    <x v="0"/>
    <x v="1"/>
    <x v="5"/>
    <x v="10"/>
  </r>
  <r>
    <x v="38"/>
    <x v="2"/>
    <x v="3"/>
    <x v="1"/>
    <x v="2"/>
    <x v="2"/>
    <m/>
    <x v="0"/>
    <x v="1"/>
    <x v="0"/>
    <x v="0"/>
    <x v="0"/>
    <x v="0"/>
    <x v="0"/>
    <x v="0"/>
    <x v="0"/>
    <x v="0"/>
    <x v="0"/>
    <x v="1"/>
    <x v="2"/>
    <x v="1"/>
    <x v="4"/>
  </r>
  <r>
    <x v="39"/>
    <x v="1"/>
    <x v="6"/>
    <x v="1"/>
    <x v="1"/>
    <x v="1"/>
    <m/>
    <x v="0"/>
    <x v="1"/>
    <x v="0"/>
    <x v="0"/>
    <x v="0"/>
    <x v="0"/>
    <x v="0"/>
    <x v="0"/>
    <x v="0"/>
    <x v="1"/>
    <x v="1"/>
    <x v="1"/>
    <x v="10"/>
    <x v="3"/>
    <x v="4"/>
  </r>
  <r>
    <x v="40"/>
    <x v="2"/>
    <x v="6"/>
    <x v="1"/>
    <x v="2"/>
    <x v="7"/>
    <m/>
    <x v="0"/>
    <x v="1"/>
    <x v="0"/>
    <x v="0"/>
    <x v="0"/>
    <x v="0"/>
    <x v="0"/>
    <x v="0"/>
    <x v="0"/>
    <x v="0"/>
    <x v="0"/>
    <x v="1"/>
    <x v="15"/>
    <x v="0"/>
    <x v="3"/>
  </r>
  <r>
    <x v="41"/>
    <x v="2"/>
    <x v="7"/>
    <x v="1"/>
    <x v="2"/>
    <x v="0"/>
    <m/>
    <x v="0"/>
    <x v="0"/>
    <x v="0"/>
    <x v="0"/>
    <x v="0"/>
    <x v="0"/>
    <x v="0"/>
    <x v="0"/>
    <x v="0"/>
    <x v="1"/>
    <x v="0"/>
    <x v="0"/>
    <x v="11"/>
    <x v="2"/>
    <x v="7"/>
  </r>
  <r>
    <x v="42"/>
    <x v="1"/>
    <x v="0"/>
    <x v="1"/>
    <x v="2"/>
    <x v="2"/>
    <m/>
    <x v="0"/>
    <x v="1"/>
    <x v="0"/>
    <x v="1"/>
    <x v="1"/>
    <x v="1"/>
    <x v="0"/>
    <x v="0"/>
    <x v="1"/>
    <x v="0"/>
    <x v="0"/>
    <x v="1"/>
    <x v="16"/>
    <x v="4"/>
    <x v="0"/>
  </r>
  <r>
    <x v="43"/>
    <x v="0"/>
    <x v="4"/>
    <x v="1"/>
    <x v="1"/>
    <x v="7"/>
    <m/>
    <x v="0"/>
    <x v="1"/>
    <x v="1"/>
    <x v="0"/>
    <x v="0"/>
    <x v="0"/>
    <x v="0"/>
    <x v="0"/>
    <x v="0"/>
    <x v="0"/>
    <x v="0"/>
    <x v="1"/>
    <x v="9"/>
    <x v="10"/>
    <x v="5"/>
  </r>
  <r>
    <x v="44"/>
    <x v="5"/>
    <x v="1"/>
    <x v="1"/>
    <x v="1"/>
    <x v="2"/>
    <m/>
    <x v="0"/>
    <x v="1"/>
    <x v="0"/>
    <x v="1"/>
    <x v="1"/>
    <x v="0"/>
    <x v="0"/>
    <x v="0"/>
    <x v="1"/>
    <x v="0"/>
    <x v="0"/>
    <x v="1"/>
    <x v="7"/>
    <x v="7"/>
    <x v="4"/>
  </r>
  <r>
    <x v="45"/>
    <x v="1"/>
    <x v="3"/>
    <x v="1"/>
    <x v="1"/>
    <x v="1"/>
    <m/>
    <x v="0"/>
    <x v="1"/>
    <x v="0"/>
    <x v="0"/>
    <x v="0"/>
    <x v="0"/>
    <x v="0"/>
    <x v="0"/>
    <x v="0"/>
    <x v="0"/>
    <x v="0"/>
    <x v="1"/>
    <x v="16"/>
    <x v="1"/>
    <x v="4"/>
  </r>
  <r>
    <x v="46"/>
    <x v="6"/>
    <x v="4"/>
    <x v="0"/>
    <x v="1"/>
    <x v="4"/>
    <m/>
    <x v="0"/>
    <x v="0"/>
    <x v="0"/>
    <x v="0"/>
    <x v="0"/>
    <x v="0"/>
    <x v="0"/>
    <x v="0"/>
    <x v="0"/>
    <x v="0"/>
    <x v="0"/>
    <x v="0"/>
    <x v="13"/>
    <x v="2"/>
    <x v="5"/>
  </r>
  <r>
    <x v="47"/>
    <x v="1"/>
    <x v="1"/>
    <x v="0"/>
    <x v="1"/>
    <x v="2"/>
    <m/>
    <x v="0"/>
    <x v="0"/>
    <x v="0"/>
    <x v="1"/>
    <x v="1"/>
    <x v="0"/>
    <x v="0"/>
    <x v="0"/>
    <x v="0"/>
    <x v="0"/>
    <x v="0"/>
    <x v="0"/>
    <x v="1"/>
    <x v="1"/>
    <x v="4"/>
  </r>
  <r>
    <x v="48"/>
    <x v="2"/>
    <x v="6"/>
    <x v="0"/>
    <x v="0"/>
    <x v="3"/>
    <m/>
    <x v="0"/>
    <x v="0"/>
    <x v="1"/>
    <x v="1"/>
    <x v="1"/>
    <x v="0"/>
    <x v="0"/>
    <x v="0"/>
    <x v="0"/>
    <x v="0"/>
    <x v="0"/>
    <x v="0"/>
    <x v="13"/>
    <x v="2"/>
    <x v="2"/>
  </r>
  <r>
    <x v="49"/>
    <x v="2"/>
    <x v="1"/>
    <x v="0"/>
    <x v="1"/>
    <x v="8"/>
    <m/>
    <x v="0"/>
    <x v="0"/>
    <x v="0"/>
    <x v="1"/>
    <x v="1"/>
    <x v="0"/>
    <x v="0"/>
    <x v="0"/>
    <x v="1"/>
    <x v="0"/>
    <x v="0"/>
    <x v="0"/>
    <x v="1"/>
    <x v="3"/>
    <x v="1"/>
  </r>
  <r>
    <x v="50"/>
    <x v="2"/>
    <x v="3"/>
    <x v="0"/>
    <x v="1"/>
    <x v="9"/>
    <m/>
    <x v="0"/>
    <x v="0"/>
    <x v="0"/>
    <x v="1"/>
    <x v="1"/>
    <x v="0"/>
    <x v="0"/>
    <x v="0"/>
    <x v="0"/>
    <x v="0"/>
    <x v="0"/>
    <x v="0"/>
    <x v="7"/>
    <x v="1"/>
    <x v="4"/>
  </r>
  <r>
    <x v="51"/>
    <x v="0"/>
    <x v="3"/>
    <x v="0"/>
    <x v="0"/>
    <x v="1"/>
    <m/>
    <x v="0"/>
    <x v="0"/>
    <x v="0"/>
    <x v="1"/>
    <x v="1"/>
    <x v="1"/>
    <x v="0"/>
    <x v="0"/>
    <x v="0"/>
    <x v="0"/>
    <x v="0"/>
    <x v="0"/>
    <x v="7"/>
    <x v="7"/>
    <x v="4"/>
  </r>
  <r>
    <x v="52"/>
    <x v="0"/>
    <x v="1"/>
    <x v="0"/>
    <x v="1"/>
    <x v="2"/>
    <m/>
    <x v="0"/>
    <x v="0"/>
    <x v="0"/>
    <x v="1"/>
    <x v="1"/>
    <x v="0"/>
    <x v="0"/>
    <x v="0"/>
    <x v="0"/>
    <x v="0"/>
    <x v="0"/>
    <x v="0"/>
    <x v="1"/>
    <x v="3"/>
    <x v="1"/>
  </r>
  <r>
    <x v="53"/>
    <x v="1"/>
    <x v="1"/>
    <x v="0"/>
    <x v="0"/>
    <x v="2"/>
    <m/>
    <x v="0"/>
    <x v="0"/>
    <x v="0"/>
    <x v="0"/>
    <x v="1"/>
    <x v="0"/>
    <x v="0"/>
    <x v="0"/>
    <x v="0"/>
    <x v="0"/>
    <x v="0"/>
    <x v="0"/>
    <x v="7"/>
    <x v="1"/>
    <x v="4"/>
  </r>
  <r>
    <x v="54"/>
    <x v="7"/>
    <x v="6"/>
    <x v="0"/>
    <x v="0"/>
    <x v="0"/>
    <m/>
    <x v="0"/>
    <x v="0"/>
    <x v="0"/>
    <x v="1"/>
    <x v="1"/>
    <x v="1"/>
    <x v="0"/>
    <x v="0"/>
    <x v="0"/>
    <x v="0"/>
    <x v="0"/>
    <x v="0"/>
    <x v="0"/>
    <x v="2"/>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A9885E4-6B74-4B7A-95D5-1E3AA596A351}" name="PivotTable1" cacheId="0" applyNumberFormats="0" applyBorderFormats="0" applyFontFormats="0" applyPatternFormats="0" applyAlignmentFormats="0" applyWidthHeightFormats="1" dataCaption="Values" updatedVersion="8" minRefreshableVersion="3" useAutoFormatting="1" rowGrandTotals="0" itemPrintTitles="1" createdVersion="8" indent="0" outline="1" outlineData="1" multipleFieldFilters="0" chartFormat="2" rowHeaderCaption="Transit Agencies">
  <location ref="A17:A72" firstHeaderRow="1" firstDataRow="1" firstDataCol="1" rowPageCount="12" colPageCount="1"/>
  <pivotFields count="22">
    <pivotField axis="axisRow" showAll="0" defaultSubtotal="0">
      <items count="55">
        <item x="54"/>
        <item x="0"/>
        <item x="1"/>
        <item x="46"/>
        <item x="26"/>
        <item x="2"/>
        <item x="27"/>
        <item x="28"/>
        <item x="29"/>
        <item x="30"/>
        <item x="31"/>
        <item x="32"/>
        <item x="33"/>
        <item x="34"/>
        <item x="35"/>
        <item x="37"/>
        <item x="38"/>
        <item x="40"/>
        <item x="41"/>
        <item x="42"/>
        <item x="3"/>
        <item x="4"/>
        <item x="5"/>
        <item x="47"/>
        <item x="6"/>
        <item x="7"/>
        <item x="8"/>
        <item x="9"/>
        <item x="39"/>
        <item x="48"/>
        <item x="49"/>
        <item x="10"/>
        <item x="50"/>
        <item x="11"/>
        <item x="51"/>
        <item x="36"/>
        <item x="12"/>
        <item x="43"/>
        <item x="44"/>
        <item x="13"/>
        <item x="14"/>
        <item x="15"/>
        <item x="16"/>
        <item x="17"/>
        <item x="19"/>
        <item x="20"/>
        <item x="21"/>
        <item x="53"/>
        <item x="18"/>
        <item x="22"/>
        <item x="45"/>
        <item x="52"/>
        <item x="23"/>
        <item x="24"/>
        <item x="25"/>
      </items>
    </pivotField>
    <pivotField showAll="0">
      <items count="9">
        <item x="1"/>
        <item x="2"/>
        <item x="0"/>
        <item x="5"/>
        <item x="7"/>
        <item x="4"/>
        <item x="3"/>
        <item x="6"/>
        <item t="default"/>
      </items>
    </pivotField>
    <pivotField showAll="0">
      <items count="13">
        <item x="1"/>
        <item x="5"/>
        <item x="8"/>
        <item x="10"/>
        <item x="3"/>
        <item x="9"/>
        <item x="0"/>
        <item x="6"/>
        <item x="2"/>
        <item x="4"/>
        <item x="7"/>
        <item x="11"/>
        <item t="default"/>
      </items>
    </pivotField>
    <pivotField showAll="0">
      <items count="3">
        <item x="0"/>
        <item x="1"/>
        <item t="default"/>
      </items>
    </pivotField>
    <pivotField showAll="0">
      <items count="6">
        <item x="2"/>
        <item x="3"/>
        <item x="4"/>
        <item x="0"/>
        <item x="1"/>
        <item t="default"/>
      </items>
    </pivotField>
    <pivotField showAll="0">
      <items count="11">
        <item x="8"/>
        <item x="4"/>
        <item x="2"/>
        <item x="1"/>
        <item x="7"/>
        <item x="9"/>
        <item x="3"/>
        <item x="0"/>
        <item x="5"/>
        <item x="6"/>
        <item t="default"/>
      </items>
    </pivotField>
    <pivotField showAll="0"/>
    <pivotField axis="axisPage" showAll="0">
      <items count="3">
        <item x="0"/>
        <item x="1"/>
        <item t="default"/>
      </items>
    </pivotField>
    <pivotField axis="axisPage" showAll="0">
      <items count="3">
        <item x="1"/>
        <item x="0"/>
        <item t="default"/>
      </items>
    </pivotField>
    <pivotField axis="axisPage" showAll="0">
      <items count="3">
        <item x="0"/>
        <item x="1"/>
        <item t="default"/>
      </items>
    </pivotField>
    <pivotField axis="axisPage" multipleItemSelectionAllowed="1" showAll="0">
      <items count="3">
        <item x="1"/>
        <item x="0"/>
        <item t="default"/>
      </items>
    </pivotField>
    <pivotField axis="axisPage" showAll="0">
      <items count="3">
        <item x="1"/>
        <item x="0"/>
        <item t="default"/>
      </items>
    </pivotField>
    <pivotField axis="axisPage" showAll="0">
      <items count="3">
        <item x="0"/>
        <item x="1"/>
        <item t="default"/>
      </items>
    </pivotField>
    <pivotField axis="axisPage" showAll="0">
      <items count="3">
        <item x="0"/>
        <item x="1"/>
        <item t="default"/>
      </items>
    </pivotField>
    <pivotField axis="axisPage" showAll="0">
      <items count="3">
        <item x="0"/>
        <item x="1"/>
        <item t="default"/>
      </items>
    </pivotField>
    <pivotField axis="axisPage" showAll="0">
      <items count="3">
        <item x="0"/>
        <item x="1"/>
        <item t="default"/>
      </items>
    </pivotField>
    <pivotField axis="axisPage" showAll="0">
      <items count="3">
        <item x="0"/>
        <item x="1"/>
        <item t="default"/>
      </items>
    </pivotField>
    <pivotField axis="axisPage" showAll="0">
      <items count="3">
        <item x="0"/>
        <item x="1"/>
        <item t="default"/>
      </items>
    </pivotField>
    <pivotField axis="axisPage" showAll="0">
      <items count="3">
        <item x="1"/>
        <item x="0"/>
        <item t="default"/>
      </items>
    </pivotField>
    <pivotField showAll="0" includeNewItemsInFilter="1">
      <items count="18">
        <item x="1"/>
        <item x="0"/>
        <item x="12"/>
        <item x="13"/>
        <item x="6"/>
        <item x="15"/>
        <item x="14"/>
        <item x="10"/>
        <item x="16"/>
        <item x="3"/>
        <item x="9"/>
        <item x="5"/>
        <item x="8"/>
        <item x="4"/>
        <item x="7"/>
        <item x="11"/>
        <item x="2"/>
        <item t="default"/>
      </items>
    </pivotField>
    <pivotField showAll="0">
      <items count="12">
        <item x="5"/>
        <item x="2"/>
        <item x="3"/>
        <item x="6"/>
        <item x="1"/>
        <item x="7"/>
        <item x="4"/>
        <item x="0"/>
        <item x="8"/>
        <item x="9"/>
        <item x="10"/>
        <item t="default"/>
      </items>
    </pivotField>
    <pivotField showAll="0">
      <items count="12">
        <item x="10"/>
        <item x="6"/>
        <item x="1"/>
        <item x="9"/>
        <item x="4"/>
        <item x="0"/>
        <item x="3"/>
        <item x="2"/>
        <item x="5"/>
        <item x="8"/>
        <item x="7"/>
        <item t="default"/>
      </items>
    </pivotField>
  </pivotFields>
  <rowFields count="1">
    <field x="0"/>
  </rowFields>
  <rowItems count="5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rowItems>
  <colItems count="1">
    <i/>
  </colItems>
  <pageFields count="12">
    <pageField fld="8" hier="-1"/>
    <pageField fld="9" hier="-1"/>
    <pageField fld="10" hier="-1"/>
    <pageField fld="12" hier="-1"/>
    <pageField fld="11" hier="-1"/>
    <pageField fld="14" hier="-1"/>
    <pageField fld="15" hier="-1"/>
    <pageField fld="13" hier="-1"/>
    <pageField fld="7" hier="-1"/>
    <pageField fld="16" hier="-1"/>
    <pageField fld="17" hier="-1"/>
    <pageField fld="18" hier="-1"/>
  </pageFields>
  <formats count="4">
    <format dxfId="3">
      <pivotArea type="all" dataOnly="0" outline="0" fieldPosition="0"/>
    </format>
    <format dxfId="2">
      <pivotArea field="0" type="button" dataOnly="0" labelOnly="1" outline="0" axis="axisRow" fieldPosition="0"/>
    </format>
    <format dxfId="1">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0">
      <pivotArea dataOnly="0" labelOnly="1" fieldPosition="0">
        <references count="1">
          <reference field="0" count="5">
            <x v="50"/>
            <x v="51"/>
            <x v="52"/>
            <x v="53"/>
            <x v="54"/>
          </reference>
        </references>
      </pivotArea>
    </format>
  </format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altText="Texas Transit Peer Matrix"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nlinked_Passenger_Trips" xr10:uid="{8C3EDAFF-1BB9-44D2-809D-FBA6633F1C34}" sourceName="Unlinked Passenger Trips">
  <pivotTables>
    <pivotTable tabId="2" name="PivotTable1"/>
  </pivotTables>
  <data>
    <tabular pivotCacheId="1462141668" showMissing="0">
      <items count="17">
        <i x="1" s="1"/>
        <i x="0" s="1"/>
        <i x="12" s="1"/>
        <i x="13" s="1"/>
        <i x="6" s="1"/>
        <i x="15" s="1"/>
        <i x="14" s="1"/>
        <i x="10" s="1"/>
        <i x="16" s="1"/>
        <i x="3" s="1"/>
        <i x="9" s="1"/>
        <i x="5" s="1"/>
        <i x="8" s="1"/>
        <i x="4" s="1"/>
        <i x="7" s="1"/>
        <i x="11" s="1"/>
        <i x="2"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opulation_Group" xr10:uid="{30E62985-A01A-4F2C-83E3-C638A97C55DC}" sourceName="Population Group">
  <pivotTables>
    <pivotTable tabId="2" name="PivotTable1"/>
  </pivotTables>
  <data>
    <tabular pivotCacheId="1462141668" showMissing="0">
      <items count="8">
        <i x="1" s="1"/>
        <i x="2" s="1"/>
        <i x="0" s="1"/>
        <i x="5" s="1"/>
        <i x="7" s="1"/>
        <i x="4" s="1"/>
        <i x="3" s="1"/>
        <i x="6"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ansit_District" xr10:uid="{59B1E7D7-40DE-4B2D-AA57-ACDFA4C82336}" sourceName="Transit District">
  <pivotTables>
    <pivotTable tabId="2" name="PivotTable1"/>
  </pivotTables>
  <data>
    <tabular pivotCacheId="1462141668" showMissing="0">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leet_Size" xr10:uid="{45569A90-D301-4CCE-908B-249439F55852}" sourceName="Fleet Size">
  <pivotTables>
    <pivotTable tabId="2" name="PivotTable1"/>
  </pivotTables>
  <data>
    <tabular pivotCacheId="1462141668" showMissing="0">
      <items count="10">
        <i x="8" s="1"/>
        <i x="4" s="1"/>
        <i x="2" s="1"/>
        <i x="1" s="1"/>
        <i x="7" s="1"/>
        <i x="9" s="1"/>
        <i x="3" s="1"/>
        <i x="0" s="1"/>
        <i x="5" s="1"/>
        <i x="6"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ructure" xr10:uid="{396067F0-D5EA-4A45-9F44-80F1C10251B0}" sourceName="Structure">
  <pivotTables>
    <pivotTable tabId="2" name="PivotTable1"/>
  </pivotTables>
  <data>
    <tabular pivotCacheId="1462141668" showMissing="0">
      <items count="5">
        <i x="2" s="1"/>
        <i x="3" s="1"/>
        <i x="4" s="1"/>
        <i x="0" s="1"/>
        <i x="1"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peartional_Exp_Group" xr10:uid="{CB2F355E-7E3C-4652-A5B1-5E35D73B0243}" sourceName="Opeartional Exp Group">
  <pivotTables>
    <pivotTable tabId="2" name="PivotTable1"/>
  </pivotTables>
  <data>
    <tabular pivotCacheId="1462141668">
      <items count="12">
        <i x="1" s="1"/>
        <i x="5" s="1"/>
        <i x="8" s="1"/>
        <i x="10" s="1"/>
        <i x="3" s="1"/>
        <i x="9" s="1"/>
        <i x="0" s="1"/>
        <i x="6" s="1"/>
        <i x="2" s="1"/>
        <i x="4" s="1"/>
        <i x="7" s="1"/>
        <i x="11" s="1"/>
      </items>
    </tabular>
  </data>
  <extLs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nual_Revenue_Miles" xr10:uid="{CD41411F-5647-49F7-BCB0-4721EE2F2B15}" sourceName="Annual Revenue Miles">
  <pivotTables>
    <pivotTable tabId="2" name="PivotTable1"/>
  </pivotTables>
  <data>
    <tabular pivotCacheId="1462141668">
      <items count="11">
        <i x="5" s="1"/>
        <i x="2" s="1"/>
        <i x="3" s="1"/>
        <i x="6" s="1"/>
        <i x="1" s="1"/>
        <i x="7" s="1"/>
        <i x="4" s="1"/>
        <i x="0" s="1"/>
        <i x="8" s="1"/>
        <i x="9" s="1"/>
        <i x="10"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nual_Revenue_Hours" xr10:uid="{C182E24F-D2D7-479B-A293-D5A6F380BCB5}" sourceName="Annual Revenue Hours">
  <pivotTables>
    <pivotTable tabId="2" name="PivotTable1"/>
  </pivotTables>
  <data>
    <tabular pivotCacheId="1462141668">
      <items count="11">
        <i x="10" s="1"/>
        <i x="6" s="1"/>
        <i x="1" s="1"/>
        <i x="9" s="1"/>
        <i x="4" s="1"/>
        <i x="0" s="1"/>
        <i x="3" s="1"/>
        <i x="2" s="1"/>
        <i x="5" s="1"/>
        <i x="8" s="1"/>
        <i x="7"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nlinked Passenger Trips" xr10:uid="{D1248337-5CA8-4930-A18C-5CBFB204F371}" cache="Slicer_Unlinked_Passenger_Trips" caption="Passenger Trips" rowHeight="241300"/>
  <slicer name="Population Group" xr10:uid="{BEDBFB2F-8B48-4AA5-BCBF-0553F5B9D5EA}" cache="Slicer_Population_Group" caption="Population Group" rowHeight="241300"/>
  <slicer name="Transit District" xr10:uid="{8425925E-06CC-498A-910E-538A83B221EC}" cache="Slicer_Transit_District" caption="Transit District" rowHeight="241300"/>
  <slicer name="Fleet Size" xr10:uid="{0B6B5F43-F18A-4ED8-9D28-7F6709232C49}" cache="Slicer_Fleet_Size" caption="Fleet Size" rowHeight="241300"/>
  <slicer name="Structure" xr10:uid="{8A024424-1DBE-4F46-931D-23903578930B}" cache="Slicer_Structure" caption="Structure" rowHeight="241300"/>
  <slicer name="Opeartional Exp Group" xr10:uid="{714068AA-8949-4A27-987B-354D56330CE4}" cache="Slicer_Opeartional_Exp_Group" caption="Oper. Exp. Group" rowHeight="241300"/>
  <slicer name="Annual Revenue Miles" xr10:uid="{C334FE49-CB94-404D-A353-AE95A913CDD4}" cache="Slicer_Annual_Revenue_Miles" caption="Revenue Miles" rowHeight="234950"/>
  <slicer name="Annual Revenue Hours" xr10:uid="{34E8D02F-8514-4C3D-9343-2EDFCA3CECEA}" cache="Slicer_Annual_Revenue_Hours" caption="Revenue Hours" rowHeight="234950"/>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4E8B-F081-4398-8BD8-04104A61971A}">
  <dimension ref="A1:W56"/>
  <sheetViews>
    <sheetView workbookViewId="0">
      <pane ySplit="1" topLeftCell="A26" activePane="bottomLeft" state="frozen"/>
      <selection activeCell="B1" sqref="B1"/>
      <selection pane="bottomLeft" activeCell="I26" sqref="I26"/>
    </sheetView>
  </sheetViews>
  <sheetFormatPr defaultColWidth="9" defaultRowHeight="14.5" x14ac:dyDescent="0.35"/>
  <cols>
    <col min="1" max="1" width="7" style="1" customWidth="1"/>
    <col min="2" max="2" width="29" style="1" customWidth="1"/>
    <col min="3" max="3" width="14.54296875" style="1" bestFit="1" customWidth="1"/>
    <col min="4" max="4" width="17.36328125" style="1" bestFit="1" customWidth="1"/>
    <col min="5" max="5" width="17.6328125" style="1" bestFit="1" customWidth="1"/>
    <col min="6" max="6" width="8.6328125" style="1" customWidth="1"/>
    <col min="7" max="8" width="9" style="1"/>
    <col min="9" max="9" width="13.1796875" style="1" bestFit="1" customWidth="1"/>
    <col min="10" max="10" width="37.54296875" style="1" bestFit="1" customWidth="1"/>
    <col min="11" max="11" width="21.6328125" style="1" bestFit="1" customWidth="1"/>
    <col min="12" max="12" width="17.1796875" style="1" bestFit="1" customWidth="1"/>
    <col min="13" max="13" width="22.453125" style="1" bestFit="1" customWidth="1"/>
    <col min="14" max="14" width="21.81640625" style="1" bestFit="1" customWidth="1"/>
    <col min="15" max="15" width="10" style="1" bestFit="1" customWidth="1"/>
    <col min="16" max="16" width="20" style="1" bestFit="1" customWidth="1"/>
    <col min="17" max="17" width="39.54296875" style="1" bestFit="1" customWidth="1"/>
    <col min="18" max="18" width="25.1796875" style="1" bestFit="1" customWidth="1"/>
    <col min="19" max="19" width="15.81640625" style="1" bestFit="1" customWidth="1"/>
    <col min="20" max="20" width="13" style="1" bestFit="1" customWidth="1"/>
    <col min="21" max="21" width="20.453125" style="1" bestFit="1" customWidth="1"/>
    <col min="22" max="22" width="16" style="1" customWidth="1"/>
    <col min="23" max="16384" width="9" style="1"/>
  </cols>
  <sheetData>
    <row r="1" spans="1:23" x14ac:dyDescent="0.35">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280</v>
      </c>
      <c r="W1" s="1" t="s">
        <v>292</v>
      </c>
    </row>
    <row r="2" spans="1:23" x14ac:dyDescent="0.35">
      <c r="A2" s="1" t="s">
        <v>20</v>
      </c>
      <c r="B2" s="1" t="s">
        <v>21</v>
      </c>
      <c r="C2" s="1" t="s">
        <v>22</v>
      </c>
      <c r="D2" t="s">
        <v>23</v>
      </c>
      <c r="E2" s="1" t="s">
        <v>24</v>
      </c>
      <c r="F2" s="1" t="s">
        <v>25</v>
      </c>
      <c r="G2" s="1" t="s">
        <v>66</v>
      </c>
      <c r="I2" s="1" t="s">
        <v>27</v>
      </c>
      <c r="J2" s="1" t="s">
        <v>28</v>
      </c>
      <c r="K2" s="1" t="s">
        <v>27</v>
      </c>
      <c r="L2" s="1" t="s">
        <v>28</v>
      </c>
      <c r="M2" s="1" t="s">
        <v>28</v>
      </c>
      <c r="N2" s="1" t="s">
        <v>27</v>
      </c>
      <c r="O2" s="1" t="s">
        <v>27</v>
      </c>
      <c r="P2" s="1" t="s">
        <v>27</v>
      </c>
      <c r="Q2" s="1" t="s">
        <v>27</v>
      </c>
      <c r="R2" s="1" t="s">
        <v>27</v>
      </c>
      <c r="S2" s="1" t="s">
        <v>27</v>
      </c>
      <c r="T2" s="1" t="s">
        <v>28</v>
      </c>
      <c r="U2" s="6" t="s">
        <v>275</v>
      </c>
      <c r="V2" s="6" t="s">
        <v>285</v>
      </c>
      <c r="W2" s="6" t="s">
        <v>298</v>
      </c>
    </row>
    <row r="3" spans="1:23" x14ac:dyDescent="0.35">
      <c r="A3" s="1" t="s">
        <v>30</v>
      </c>
      <c r="B3" s="1" t="s">
        <v>31</v>
      </c>
      <c r="C3" s="2" t="s">
        <v>32</v>
      </c>
      <c r="D3" t="s">
        <v>33</v>
      </c>
      <c r="E3" s="1" t="s">
        <v>24</v>
      </c>
      <c r="F3" s="1" t="s">
        <v>25</v>
      </c>
      <c r="G3" s="1" t="s">
        <v>34</v>
      </c>
      <c r="I3" s="1" t="s">
        <v>27</v>
      </c>
      <c r="J3" s="1" t="s">
        <v>28</v>
      </c>
      <c r="K3" s="1" t="s">
        <v>27</v>
      </c>
      <c r="L3" s="1" t="s">
        <v>27</v>
      </c>
      <c r="M3" s="1" t="s">
        <v>27</v>
      </c>
      <c r="N3" s="1" t="s">
        <v>27</v>
      </c>
      <c r="O3" s="1" t="s">
        <v>27</v>
      </c>
      <c r="P3" s="1" t="s">
        <v>27</v>
      </c>
      <c r="Q3" s="1" t="s">
        <v>27</v>
      </c>
      <c r="R3" s="1" t="s">
        <v>27</v>
      </c>
      <c r="S3" s="1" t="s">
        <v>27</v>
      </c>
      <c r="T3" s="1" t="s">
        <v>28</v>
      </c>
      <c r="U3" s="15" t="s">
        <v>276</v>
      </c>
      <c r="V3" s="6" t="s">
        <v>61</v>
      </c>
      <c r="W3" s="6" t="s">
        <v>296</v>
      </c>
    </row>
    <row r="4" spans="1:23" x14ac:dyDescent="0.35">
      <c r="A4" s="1" t="s">
        <v>35</v>
      </c>
      <c r="B4" s="1" t="s">
        <v>36</v>
      </c>
      <c r="C4" s="1" t="s">
        <v>37</v>
      </c>
      <c r="D4" s="6" t="s">
        <v>55</v>
      </c>
      <c r="E4" s="1" t="s">
        <v>24</v>
      </c>
      <c r="F4" s="1" t="s">
        <v>39</v>
      </c>
      <c r="G4" s="6" t="s">
        <v>66</v>
      </c>
      <c r="I4" s="1" t="s">
        <v>27</v>
      </c>
      <c r="J4" s="1" t="s">
        <v>28</v>
      </c>
      <c r="K4" s="1" t="s">
        <v>27</v>
      </c>
      <c r="L4" s="1" t="s">
        <v>27</v>
      </c>
      <c r="M4" s="1" t="s">
        <v>27</v>
      </c>
      <c r="N4" s="1" t="s">
        <v>27</v>
      </c>
      <c r="O4" s="1" t="s">
        <v>27</v>
      </c>
      <c r="P4" s="1" t="s">
        <v>27</v>
      </c>
      <c r="Q4" s="1" t="s">
        <v>27</v>
      </c>
      <c r="R4" s="1" t="s">
        <v>27</v>
      </c>
      <c r="S4" s="1" t="s">
        <v>27</v>
      </c>
      <c r="T4" s="1" t="s">
        <v>28</v>
      </c>
      <c r="U4" s="6" t="s">
        <v>275</v>
      </c>
      <c r="V4" s="6" t="s">
        <v>289</v>
      </c>
      <c r="W4" s="6" t="s">
        <v>300</v>
      </c>
    </row>
    <row r="5" spans="1:23" x14ac:dyDescent="0.35">
      <c r="A5" s="1" t="s">
        <v>40</v>
      </c>
      <c r="B5" s="1" t="s">
        <v>41</v>
      </c>
      <c r="C5" s="1" t="s">
        <v>37</v>
      </c>
      <c r="D5" t="s">
        <v>33</v>
      </c>
      <c r="E5" s="1" t="s">
        <v>24</v>
      </c>
      <c r="F5" s="1" t="s">
        <v>42</v>
      </c>
      <c r="G5" s="6" t="s">
        <v>34</v>
      </c>
      <c r="I5" s="34" t="s">
        <v>27</v>
      </c>
      <c r="J5" s="1" t="s">
        <v>28</v>
      </c>
      <c r="K5" s="1" t="s">
        <v>28</v>
      </c>
      <c r="L5" s="1" t="s">
        <v>27</v>
      </c>
      <c r="M5" s="1" t="s">
        <v>27</v>
      </c>
      <c r="N5" s="1" t="s">
        <v>27</v>
      </c>
      <c r="O5" s="1" t="s">
        <v>27</v>
      </c>
      <c r="P5" s="1" t="s">
        <v>27</v>
      </c>
      <c r="Q5" s="1" t="s">
        <v>27</v>
      </c>
      <c r="R5" s="1" t="s">
        <v>27</v>
      </c>
      <c r="S5" s="1" t="s">
        <v>27</v>
      </c>
      <c r="T5" s="1" t="s">
        <v>28</v>
      </c>
      <c r="U5" s="15" t="s">
        <v>276</v>
      </c>
      <c r="V5" s="6" t="s">
        <v>284</v>
      </c>
      <c r="W5" s="6" t="s">
        <v>296</v>
      </c>
    </row>
    <row r="6" spans="1:23" x14ac:dyDescent="0.35">
      <c r="A6" s="1" t="s">
        <v>44</v>
      </c>
      <c r="B6" s="1" t="s">
        <v>45</v>
      </c>
      <c r="C6" s="1" t="s">
        <v>37</v>
      </c>
      <c r="D6" t="s">
        <v>46</v>
      </c>
      <c r="E6" s="1" t="s">
        <v>24</v>
      </c>
      <c r="F6" s="1" t="s">
        <v>39</v>
      </c>
      <c r="G6" s="1" t="s">
        <v>34</v>
      </c>
      <c r="I6" s="1" t="s">
        <v>27</v>
      </c>
      <c r="J6" s="1" t="s">
        <v>28</v>
      </c>
      <c r="K6" s="1" t="s">
        <v>27</v>
      </c>
      <c r="L6" s="1" t="s">
        <v>27</v>
      </c>
      <c r="M6" s="1" t="s">
        <v>27</v>
      </c>
      <c r="N6" s="1" t="s">
        <v>28</v>
      </c>
      <c r="O6" s="1" t="s">
        <v>28</v>
      </c>
      <c r="P6" s="1" t="s">
        <v>27</v>
      </c>
      <c r="Q6" s="1" t="s">
        <v>27</v>
      </c>
      <c r="R6" s="1" t="s">
        <v>27</v>
      </c>
      <c r="S6" s="1" t="s">
        <v>27</v>
      </c>
      <c r="T6" s="1" t="s">
        <v>28</v>
      </c>
      <c r="U6" s="6" t="s">
        <v>279</v>
      </c>
      <c r="V6" s="6" t="s">
        <v>270</v>
      </c>
      <c r="W6" s="6" t="s">
        <v>299</v>
      </c>
    </row>
    <row r="7" spans="1:23" x14ac:dyDescent="0.35">
      <c r="A7" s="1" t="s">
        <v>47</v>
      </c>
      <c r="B7" s="1" t="s">
        <v>48</v>
      </c>
      <c r="C7" s="6" t="s">
        <v>37</v>
      </c>
      <c r="D7" t="s">
        <v>33</v>
      </c>
      <c r="E7" s="1" t="s">
        <v>24</v>
      </c>
      <c r="F7" s="1" t="s">
        <v>49</v>
      </c>
      <c r="G7" s="35" t="s">
        <v>43</v>
      </c>
      <c r="I7" s="1" t="s">
        <v>27</v>
      </c>
      <c r="J7" s="1" t="s">
        <v>28</v>
      </c>
      <c r="K7" s="1" t="s">
        <v>27</v>
      </c>
      <c r="L7" s="1" t="s">
        <v>27</v>
      </c>
      <c r="M7" s="1" t="s">
        <v>27</v>
      </c>
      <c r="N7" s="1" t="s">
        <v>27</v>
      </c>
      <c r="O7" s="1" t="s">
        <v>27</v>
      </c>
      <c r="P7" s="1" t="s">
        <v>27</v>
      </c>
      <c r="Q7" s="1" t="s">
        <v>27</v>
      </c>
      <c r="R7" s="1" t="s">
        <v>27</v>
      </c>
      <c r="S7" s="1" t="s">
        <v>27</v>
      </c>
      <c r="T7" s="1" t="s">
        <v>28</v>
      </c>
      <c r="U7" s="6" t="s">
        <v>277</v>
      </c>
      <c r="V7" s="6" t="s">
        <v>283</v>
      </c>
      <c r="W7" s="6" t="s">
        <v>296</v>
      </c>
    </row>
    <row r="8" spans="1:23" x14ac:dyDescent="0.35">
      <c r="A8" s="1" t="s">
        <v>50</v>
      </c>
      <c r="B8" s="1" t="s">
        <v>51</v>
      </c>
      <c r="C8" s="2" t="s">
        <v>32</v>
      </c>
      <c r="D8" t="s">
        <v>33</v>
      </c>
      <c r="E8" s="1" t="s">
        <v>24</v>
      </c>
      <c r="F8" s="1" t="s">
        <v>42</v>
      </c>
      <c r="G8" s="17" t="s">
        <v>43</v>
      </c>
      <c r="I8" s="1" t="s">
        <v>27</v>
      </c>
      <c r="J8" s="1" t="s">
        <v>28</v>
      </c>
      <c r="K8" s="1" t="s">
        <v>27</v>
      </c>
      <c r="L8" s="1" t="s">
        <v>28</v>
      </c>
      <c r="M8" s="34" t="s">
        <v>27</v>
      </c>
      <c r="N8" s="1" t="s">
        <v>27</v>
      </c>
      <c r="O8" s="1" t="s">
        <v>27</v>
      </c>
      <c r="P8" s="1" t="s">
        <v>27</v>
      </c>
      <c r="Q8" s="1" t="s">
        <v>27</v>
      </c>
      <c r="R8" s="1" t="s">
        <v>27</v>
      </c>
      <c r="S8" s="1" t="s">
        <v>27</v>
      </c>
      <c r="T8" s="1" t="s">
        <v>28</v>
      </c>
      <c r="U8" s="6" t="s">
        <v>277</v>
      </c>
      <c r="V8" s="6" t="s">
        <v>284</v>
      </c>
      <c r="W8" s="6" t="s">
        <v>297</v>
      </c>
    </row>
    <row r="9" spans="1:23" x14ac:dyDescent="0.35">
      <c r="A9" s="1" t="s">
        <v>52</v>
      </c>
      <c r="B9" s="1" t="s">
        <v>53</v>
      </c>
      <c r="C9" s="1" t="s">
        <v>54</v>
      </c>
      <c r="D9" s="6" t="s">
        <v>58</v>
      </c>
      <c r="E9" s="1" t="s">
        <v>24</v>
      </c>
      <c r="F9" s="1" t="s">
        <v>25</v>
      </c>
      <c r="G9" s="1" t="s">
        <v>26</v>
      </c>
      <c r="I9" s="1" t="s">
        <v>27</v>
      </c>
      <c r="J9" s="1" t="s">
        <v>28</v>
      </c>
      <c r="K9" s="1" t="s">
        <v>27</v>
      </c>
      <c r="L9" s="1" t="s">
        <v>27</v>
      </c>
      <c r="M9" s="1" t="s">
        <v>27</v>
      </c>
      <c r="N9" s="1" t="s">
        <v>28</v>
      </c>
      <c r="O9" s="1" t="s">
        <v>27</v>
      </c>
      <c r="P9" s="1" t="s">
        <v>27</v>
      </c>
      <c r="Q9" s="1" t="s">
        <v>27</v>
      </c>
      <c r="R9" s="1" t="s">
        <v>27</v>
      </c>
      <c r="S9" s="1" t="s">
        <v>27</v>
      </c>
      <c r="T9" s="1" t="s">
        <v>28</v>
      </c>
      <c r="U9" s="6" t="s">
        <v>275</v>
      </c>
      <c r="V9" s="6" t="s">
        <v>289</v>
      </c>
      <c r="W9" s="6" t="s">
        <v>301</v>
      </c>
    </row>
    <row r="10" spans="1:23" x14ac:dyDescent="0.35">
      <c r="A10" s="1" t="s">
        <v>56</v>
      </c>
      <c r="B10" s="1" t="s">
        <v>57</v>
      </c>
      <c r="C10" s="15" t="s">
        <v>32</v>
      </c>
      <c r="D10" t="s">
        <v>58</v>
      </c>
      <c r="E10" s="1" t="s">
        <v>24</v>
      </c>
      <c r="F10" s="1" t="s">
        <v>59</v>
      </c>
      <c r="G10" s="1" t="s">
        <v>60</v>
      </c>
      <c r="I10" s="1" t="s">
        <v>27</v>
      </c>
      <c r="J10" s="1" t="s">
        <v>27</v>
      </c>
      <c r="K10" s="1" t="s">
        <v>28</v>
      </c>
      <c r="L10" s="1" t="s">
        <v>27</v>
      </c>
      <c r="M10" s="1" t="s">
        <v>27</v>
      </c>
      <c r="N10" s="1" t="s">
        <v>27</v>
      </c>
      <c r="O10" s="1" t="s">
        <v>28</v>
      </c>
      <c r="P10" s="1" t="s">
        <v>28</v>
      </c>
      <c r="Q10" s="1" t="s">
        <v>27</v>
      </c>
      <c r="R10" s="1" t="s">
        <v>27</v>
      </c>
      <c r="S10" s="1" t="s">
        <v>27</v>
      </c>
      <c r="T10" s="1" t="s">
        <v>27</v>
      </c>
      <c r="U10" s="6" t="s">
        <v>270</v>
      </c>
      <c r="V10" s="6" t="s">
        <v>290</v>
      </c>
      <c r="W10" s="6" t="s">
        <v>304</v>
      </c>
    </row>
    <row r="11" spans="1:23" x14ac:dyDescent="0.35">
      <c r="A11" s="1" t="s">
        <v>62</v>
      </c>
      <c r="B11" s="1" t="s">
        <v>63</v>
      </c>
      <c r="C11" s="15" t="s">
        <v>32</v>
      </c>
      <c r="D11" s="6" t="s">
        <v>240</v>
      </c>
      <c r="E11" s="1" t="s">
        <v>24</v>
      </c>
      <c r="F11" s="1" t="s">
        <v>59</v>
      </c>
      <c r="G11" s="6" t="s">
        <v>85</v>
      </c>
      <c r="I11" s="1" t="s">
        <v>27</v>
      </c>
      <c r="J11" s="1" t="s">
        <v>28</v>
      </c>
      <c r="K11" s="1" t="s">
        <v>28</v>
      </c>
      <c r="L11" s="1" t="s">
        <v>27</v>
      </c>
      <c r="M11" s="1" t="s">
        <v>27</v>
      </c>
      <c r="N11" s="1" t="s">
        <v>27</v>
      </c>
      <c r="O11" s="1" t="s">
        <v>27</v>
      </c>
      <c r="P11" s="1" t="s">
        <v>27</v>
      </c>
      <c r="Q11" s="1" t="s">
        <v>27</v>
      </c>
      <c r="R11" s="1" t="s">
        <v>27</v>
      </c>
      <c r="S11" s="1" t="s">
        <v>27</v>
      </c>
      <c r="T11" s="1" t="s">
        <v>27</v>
      </c>
      <c r="U11" s="6" t="s">
        <v>61</v>
      </c>
      <c r="V11" s="6" t="s">
        <v>289</v>
      </c>
      <c r="W11" s="6" t="s">
        <v>303</v>
      </c>
    </row>
    <row r="12" spans="1:23" x14ac:dyDescent="0.35">
      <c r="A12" s="1" t="s">
        <v>67</v>
      </c>
      <c r="B12" s="1" t="s">
        <v>68</v>
      </c>
      <c r="C12" s="1" t="s">
        <v>37</v>
      </c>
      <c r="D12" t="s">
        <v>33</v>
      </c>
      <c r="E12" s="1" t="s">
        <v>24</v>
      </c>
      <c r="F12" s="1" t="s">
        <v>25</v>
      </c>
      <c r="G12" s="1" t="s">
        <v>34</v>
      </c>
      <c r="I12" s="1" t="s">
        <v>27</v>
      </c>
      <c r="J12" s="1" t="s">
        <v>28</v>
      </c>
      <c r="K12" s="1" t="s">
        <v>27</v>
      </c>
      <c r="L12" s="1" t="s">
        <v>27</v>
      </c>
      <c r="M12" s="1" t="s">
        <v>27</v>
      </c>
      <c r="N12" s="1" t="s">
        <v>27</v>
      </c>
      <c r="O12" s="1" t="s">
        <v>27</v>
      </c>
      <c r="P12" s="1" t="s">
        <v>27</v>
      </c>
      <c r="Q12" s="1" t="s">
        <v>27</v>
      </c>
      <c r="R12" s="1" t="s">
        <v>27</v>
      </c>
      <c r="S12" s="1" t="s">
        <v>27</v>
      </c>
      <c r="T12" s="1" t="s">
        <v>28</v>
      </c>
      <c r="U12" s="6" t="s">
        <v>277</v>
      </c>
      <c r="V12" s="6" t="s">
        <v>285</v>
      </c>
      <c r="W12" s="6" t="s">
        <v>297</v>
      </c>
    </row>
    <row r="13" spans="1:23" x14ac:dyDescent="0.35">
      <c r="A13" s="1" t="s">
        <v>69</v>
      </c>
      <c r="B13" s="1" t="s">
        <v>70</v>
      </c>
      <c r="C13" s="2" t="s">
        <v>32</v>
      </c>
      <c r="D13" s="6" t="s">
        <v>33</v>
      </c>
      <c r="E13" s="1" t="s">
        <v>24</v>
      </c>
      <c r="F13" s="1" t="s">
        <v>49</v>
      </c>
      <c r="G13" s="6" t="s">
        <v>34</v>
      </c>
      <c r="I13" s="1" t="s">
        <v>27</v>
      </c>
      <c r="J13" s="1" t="s">
        <v>28</v>
      </c>
      <c r="K13" s="1" t="s">
        <v>27</v>
      </c>
      <c r="L13" s="1" t="s">
        <v>27</v>
      </c>
      <c r="M13" s="1" t="s">
        <v>27</v>
      </c>
      <c r="N13" s="1" t="s">
        <v>28</v>
      </c>
      <c r="O13" s="1" t="s">
        <v>27</v>
      </c>
      <c r="P13" s="1" t="s">
        <v>28</v>
      </c>
      <c r="Q13" s="1" t="s">
        <v>27</v>
      </c>
      <c r="R13" s="1" t="s">
        <v>27</v>
      </c>
      <c r="S13" s="1" t="s">
        <v>27</v>
      </c>
      <c r="T13" s="1" t="s">
        <v>28</v>
      </c>
      <c r="U13" s="6" t="s">
        <v>277</v>
      </c>
      <c r="V13" s="6" t="s">
        <v>283</v>
      </c>
      <c r="W13" s="6" t="s">
        <v>296</v>
      </c>
    </row>
    <row r="14" spans="1:23" x14ac:dyDescent="0.35">
      <c r="A14" s="1" t="s">
        <v>72</v>
      </c>
      <c r="B14" s="1" t="s">
        <v>73</v>
      </c>
      <c r="C14" s="2" t="s">
        <v>32</v>
      </c>
      <c r="D14" t="s">
        <v>33</v>
      </c>
      <c r="E14" s="1" t="s">
        <v>24</v>
      </c>
      <c r="F14" s="1" t="s">
        <v>59</v>
      </c>
      <c r="G14" s="1" t="s">
        <v>34</v>
      </c>
      <c r="I14" s="1" t="s">
        <v>27</v>
      </c>
      <c r="J14" s="1" t="s">
        <v>28</v>
      </c>
      <c r="K14" s="1" t="s">
        <v>27</v>
      </c>
      <c r="L14" s="1" t="s">
        <v>27</v>
      </c>
      <c r="M14" s="1" t="s">
        <v>27</v>
      </c>
      <c r="N14" s="1" t="s">
        <v>27</v>
      </c>
      <c r="O14" s="1" t="s">
        <v>27</v>
      </c>
      <c r="P14" s="1" t="s">
        <v>27</v>
      </c>
      <c r="Q14" s="1" t="s">
        <v>27</v>
      </c>
      <c r="R14" s="1" t="s">
        <v>27</v>
      </c>
      <c r="S14" s="1" t="s">
        <v>27</v>
      </c>
      <c r="T14" s="1" t="s">
        <v>27</v>
      </c>
      <c r="U14" s="15" t="s">
        <v>276</v>
      </c>
      <c r="V14" s="6" t="s">
        <v>269</v>
      </c>
      <c r="W14" s="6" t="s">
        <v>297</v>
      </c>
    </row>
    <row r="15" spans="1:23" x14ac:dyDescent="0.35">
      <c r="A15" s="1" t="s">
        <v>74</v>
      </c>
      <c r="B15" s="1" t="s">
        <v>75</v>
      </c>
      <c r="C15" s="1" t="s">
        <v>22</v>
      </c>
      <c r="D15" t="s">
        <v>38</v>
      </c>
      <c r="E15" s="1" t="s">
        <v>24</v>
      </c>
      <c r="F15" s="1" t="s">
        <v>49</v>
      </c>
      <c r="G15" s="1" t="s">
        <v>76</v>
      </c>
      <c r="I15" s="1" t="s">
        <v>27</v>
      </c>
      <c r="J15" s="1" t="s">
        <v>28</v>
      </c>
      <c r="K15" s="1" t="s">
        <v>27</v>
      </c>
      <c r="L15" s="1" t="s">
        <v>27</v>
      </c>
      <c r="M15" s="1" t="s">
        <v>27</v>
      </c>
      <c r="N15" s="1" t="s">
        <v>27</v>
      </c>
      <c r="O15" s="1" t="s">
        <v>27</v>
      </c>
      <c r="P15" s="1" t="s">
        <v>27</v>
      </c>
      <c r="Q15" s="1" t="s">
        <v>27</v>
      </c>
      <c r="R15" s="1" t="s">
        <v>27</v>
      </c>
      <c r="S15" s="1" t="s">
        <v>27</v>
      </c>
      <c r="T15" s="1" t="s">
        <v>28</v>
      </c>
      <c r="U15" s="6" t="s">
        <v>263</v>
      </c>
      <c r="V15" s="6" t="s">
        <v>289</v>
      </c>
      <c r="W15" s="6" t="s">
        <v>302</v>
      </c>
    </row>
    <row r="16" spans="1:23" x14ac:dyDescent="0.35">
      <c r="A16" s="1" t="s">
        <v>78</v>
      </c>
      <c r="B16" s="1" t="s">
        <v>79</v>
      </c>
      <c r="C16" s="1" t="s">
        <v>37</v>
      </c>
      <c r="D16" s="6" t="s">
        <v>46</v>
      </c>
      <c r="E16" s="1" t="s">
        <v>24</v>
      </c>
      <c r="F16" s="1" t="s">
        <v>39</v>
      </c>
      <c r="G16" s="6" t="s">
        <v>26</v>
      </c>
      <c r="I16" s="1" t="s">
        <v>27</v>
      </c>
      <c r="J16" s="1" t="s">
        <v>28</v>
      </c>
      <c r="K16" s="34" t="s">
        <v>27</v>
      </c>
      <c r="L16" s="1" t="s">
        <v>27</v>
      </c>
      <c r="M16" s="1" t="s">
        <v>27</v>
      </c>
      <c r="N16" s="1" t="s">
        <v>27</v>
      </c>
      <c r="O16" s="1" t="s">
        <v>27</v>
      </c>
      <c r="P16" s="1" t="s">
        <v>27</v>
      </c>
      <c r="Q16" s="1" t="s">
        <v>27</v>
      </c>
      <c r="R16" s="1" t="s">
        <v>27</v>
      </c>
      <c r="S16" s="1" t="s">
        <v>27</v>
      </c>
      <c r="T16" s="1" t="s">
        <v>28</v>
      </c>
      <c r="U16" s="6" t="s">
        <v>278</v>
      </c>
      <c r="V16" s="6" t="s">
        <v>269</v>
      </c>
      <c r="W16" s="6" t="s">
        <v>297</v>
      </c>
    </row>
    <row r="17" spans="1:23" x14ac:dyDescent="0.35">
      <c r="A17" s="1" t="s">
        <v>81</v>
      </c>
      <c r="B17" s="1" t="s">
        <v>82</v>
      </c>
      <c r="C17" s="2" t="s">
        <v>32</v>
      </c>
      <c r="D17" t="s">
        <v>23</v>
      </c>
      <c r="E17" s="1" t="s">
        <v>24</v>
      </c>
      <c r="F17" s="1" t="s">
        <v>49</v>
      </c>
      <c r="G17" s="1" t="s">
        <v>76</v>
      </c>
      <c r="I17" s="1" t="s">
        <v>27</v>
      </c>
      <c r="J17" s="1" t="s">
        <v>28</v>
      </c>
      <c r="K17" s="1" t="s">
        <v>27</v>
      </c>
      <c r="L17" s="1" t="s">
        <v>27</v>
      </c>
      <c r="M17" s="1" t="s">
        <v>27</v>
      </c>
      <c r="N17" s="1" t="s">
        <v>27</v>
      </c>
      <c r="O17" s="1" t="s">
        <v>27</v>
      </c>
      <c r="P17" s="1" t="s">
        <v>27</v>
      </c>
      <c r="Q17" s="1" t="s">
        <v>27</v>
      </c>
      <c r="R17" s="1" t="s">
        <v>27</v>
      </c>
      <c r="S17" s="1" t="s">
        <v>27</v>
      </c>
      <c r="T17" s="1" t="s">
        <v>28</v>
      </c>
      <c r="U17" s="6" t="s">
        <v>279</v>
      </c>
      <c r="V17" s="6" t="s">
        <v>289</v>
      </c>
      <c r="W17" s="6" t="s">
        <v>299</v>
      </c>
    </row>
    <row r="18" spans="1:23" x14ac:dyDescent="0.35">
      <c r="A18" s="1" t="s">
        <v>83</v>
      </c>
      <c r="B18" s="1" t="s">
        <v>84</v>
      </c>
      <c r="C18" s="1" t="s">
        <v>37</v>
      </c>
      <c r="D18" t="s">
        <v>23</v>
      </c>
      <c r="E18" s="1" t="s">
        <v>24</v>
      </c>
      <c r="F18" s="1" t="s">
        <v>49</v>
      </c>
      <c r="G18" s="1" t="s">
        <v>85</v>
      </c>
      <c r="I18" s="1" t="s">
        <v>27</v>
      </c>
      <c r="J18" s="1" t="s">
        <v>28</v>
      </c>
      <c r="K18" s="1" t="s">
        <v>27</v>
      </c>
      <c r="L18" s="1" t="s">
        <v>27</v>
      </c>
      <c r="M18" s="1" t="s">
        <v>27</v>
      </c>
      <c r="N18" s="1" t="s">
        <v>27</v>
      </c>
      <c r="O18" s="1" t="s">
        <v>27</v>
      </c>
      <c r="P18" s="1" t="s">
        <v>27</v>
      </c>
      <c r="Q18" s="1" t="s">
        <v>27</v>
      </c>
      <c r="R18" s="1" t="s">
        <v>27</v>
      </c>
      <c r="S18" s="1" t="s">
        <v>27</v>
      </c>
      <c r="T18" s="1" t="s">
        <v>28</v>
      </c>
      <c r="U18" s="6" t="s">
        <v>275</v>
      </c>
      <c r="V18" s="6" t="s">
        <v>289</v>
      </c>
      <c r="W18" s="6" t="s">
        <v>299</v>
      </c>
    </row>
    <row r="19" spans="1:23" x14ac:dyDescent="0.35">
      <c r="A19" s="1" t="s">
        <v>86</v>
      </c>
      <c r="B19" s="1" t="s">
        <v>87</v>
      </c>
      <c r="C19" s="1" t="s">
        <v>37</v>
      </c>
      <c r="D19" t="s">
        <v>33</v>
      </c>
      <c r="E19" s="1" t="s">
        <v>24</v>
      </c>
      <c r="F19" s="1" t="s">
        <v>49</v>
      </c>
      <c r="G19" s="1" t="s">
        <v>34</v>
      </c>
      <c r="I19" s="1" t="s">
        <v>27</v>
      </c>
      <c r="J19" s="1" t="s">
        <v>28</v>
      </c>
      <c r="K19" s="1" t="s">
        <v>28</v>
      </c>
      <c r="L19" s="1" t="s">
        <v>27</v>
      </c>
      <c r="M19" s="1" t="s">
        <v>27</v>
      </c>
      <c r="N19" s="1" t="s">
        <v>27</v>
      </c>
      <c r="O19" s="1" t="s">
        <v>27</v>
      </c>
      <c r="P19" s="1" t="s">
        <v>27</v>
      </c>
      <c r="Q19" s="1" t="s">
        <v>27</v>
      </c>
      <c r="R19" s="1" t="s">
        <v>27</v>
      </c>
      <c r="S19" s="1" t="s">
        <v>27</v>
      </c>
      <c r="T19" s="1" t="s">
        <v>28</v>
      </c>
      <c r="U19" s="6" t="s">
        <v>279</v>
      </c>
      <c r="V19" s="6" t="s">
        <v>286</v>
      </c>
      <c r="W19" s="6" t="s">
        <v>298</v>
      </c>
    </row>
    <row r="20" spans="1:23" x14ac:dyDescent="0.35">
      <c r="A20" s="1" t="s">
        <v>88</v>
      </c>
      <c r="B20" s="1" t="s">
        <v>89</v>
      </c>
      <c r="C20" s="15" t="s">
        <v>32</v>
      </c>
      <c r="D20" s="6" t="s">
        <v>23</v>
      </c>
      <c r="E20" s="1" t="s">
        <v>24</v>
      </c>
      <c r="F20" s="1" t="s">
        <v>39</v>
      </c>
      <c r="G20" s="6" t="s">
        <v>85</v>
      </c>
      <c r="I20" s="1" t="s">
        <v>27</v>
      </c>
      <c r="J20" s="1" t="s">
        <v>28</v>
      </c>
      <c r="K20" s="1" t="s">
        <v>27</v>
      </c>
      <c r="L20" s="1" t="s">
        <v>27</v>
      </c>
      <c r="M20" s="1" t="s">
        <v>27</v>
      </c>
      <c r="N20" s="1" t="s">
        <v>27</v>
      </c>
      <c r="O20" s="1" t="s">
        <v>27</v>
      </c>
      <c r="P20" s="1" t="s">
        <v>27</v>
      </c>
      <c r="Q20" s="1" t="s">
        <v>28</v>
      </c>
      <c r="R20" s="1" t="s">
        <v>27</v>
      </c>
      <c r="S20" s="1" t="s">
        <v>27</v>
      </c>
      <c r="T20" s="1" t="s">
        <v>27</v>
      </c>
      <c r="U20" s="6" t="s">
        <v>278</v>
      </c>
      <c r="V20" s="6" t="s">
        <v>285</v>
      </c>
      <c r="W20" s="6" t="s">
        <v>298</v>
      </c>
    </row>
    <row r="21" spans="1:23" x14ac:dyDescent="0.35">
      <c r="A21" s="1" t="s">
        <v>90</v>
      </c>
      <c r="B21" s="1" t="s">
        <v>91</v>
      </c>
      <c r="C21" s="1" t="s">
        <v>37</v>
      </c>
      <c r="D21" s="6" t="s">
        <v>46</v>
      </c>
      <c r="E21" s="1" t="s">
        <v>24</v>
      </c>
      <c r="F21" s="1" t="s">
        <v>25</v>
      </c>
      <c r="G21" s="6" t="s">
        <v>80</v>
      </c>
      <c r="I21" s="1" t="s">
        <v>27</v>
      </c>
      <c r="J21" s="1" t="s">
        <v>28</v>
      </c>
      <c r="K21" s="1" t="s">
        <v>27</v>
      </c>
      <c r="L21" s="1" t="s">
        <v>27</v>
      </c>
      <c r="M21" s="1" t="s">
        <v>27</v>
      </c>
      <c r="N21" s="1" t="s">
        <v>27</v>
      </c>
      <c r="O21" s="1" t="s">
        <v>27</v>
      </c>
      <c r="P21" s="1" t="s">
        <v>27</v>
      </c>
      <c r="Q21" s="1" t="s">
        <v>28</v>
      </c>
      <c r="R21" s="1" t="s">
        <v>27</v>
      </c>
      <c r="S21" s="1" t="s">
        <v>27</v>
      </c>
      <c r="T21" s="1" t="s">
        <v>28</v>
      </c>
      <c r="U21" s="6" t="s">
        <v>278</v>
      </c>
      <c r="V21" s="6" t="s">
        <v>270</v>
      </c>
      <c r="W21" s="6" t="s">
        <v>298</v>
      </c>
    </row>
    <row r="22" spans="1:23" x14ac:dyDescent="0.35">
      <c r="A22" s="1" t="s">
        <v>92</v>
      </c>
      <c r="B22" s="1" t="s">
        <v>93</v>
      </c>
      <c r="C22" s="2" t="s">
        <v>32</v>
      </c>
      <c r="D22" t="s">
        <v>33</v>
      </c>
      <c r="E22" s="1" t="s">
        <v>24</v>
      </c>
      <c r="F22" s="1" t="s">
        <v>42</v>
      </c>
      <c r="G22" s="1" t="s">
        <v>94</v>
      </c>
      <c r="I22" s="1" t="s">
        <v>27</v>
      </c>
      <c r="J22" s="1" t="s">
        <v>27</v>
      </c>
      <c r="K22" s="1" t="s">
        <v>27</v>
      </c>
      <c r="L22" s="1" t="s">
        <v>27</v>
      </c>
      <c r="M22" s="1" t="s">
        <v>28</v>
      </c>
      <c r="N22" s="1" t="s">
        <v>28</v>
      </c>
      <c r="O22" s="1" t="s">
        <v>27</v>
      </c>
      <c r="P22" s="1" t="s">
        <v>28</v>
      </c>
      <c r="Q22" s="34" t="s">
        <v>27</v>
      </c>
      <c r="R22" s="1" t="s">
        <v>27</v>
      </c>
      <c r="S22" s="1" t="s">
        <v>27</v>
      </c>
      <c r="T22" s="1" t="s">
        <v>27</v>
      </c>
      <c r="U22" s="6" t="s">
        <v>269</v>
      </c>
      <c r="V22" s="6" t="s">
        <v>61</v>
      </c>
      <c r="W22" s="6" t="s">
        <v>297</v>
      </c>
    </row>
    <row r="23" spans="1:23" x14ac:dyDescent="0.35">
      <c r="A23" s="1" t="s">
        <v>95</v>
      </c>
      <c r="B23" s="1" t="s">
        <v>96</v>
      </c>
      <c r="C23" s="1" t="s">
        <v>37</v>
      </c>
      <c r="D23" t="s">
        <v>38</v>
      </c>
      <c r="E23" s="1" t="s">
        <v>24</v>
      </c>
      <c r="F23" s="1" t="s">
        <v>49</v>
      </c>
      <c r="G23" s="1" t="s">
        <v>97</v>
      </c>
      <c r="I23" s="1" t="s">
        <v>27</v>
      </c>
      <c r="J23" s="1" t="s">
        <v>28</v>
      </c>
      <c r="K23" s="1" t="s">
        <v>28</v>
      </c>
      <c r="L23" s="1" t="s">
        <v>27</v>
      </c>
      <c r="M23" s="1" t="s">
        <v>27</v>
      </c>
      <c r="N23" s="1" t="s">
        <v>27</v>
      </c>
      <c r="O23" s="1" t="s">
        <v>27</v>
      </c>
      <c r="P23" s="1" t="s">
        <v>27</v>
      </c>
      <c r="Q23" s="1" t="s">
        <v>27</v>
      </c>
      <c r="R23" s="1" t="s">
        <v>27</v>
      </c>
      <c r="S23" s="1" t="s">
        <v>27</v>
      </c>
      <c r="T23" s="1" t="s">
        <v>28</v>
      </c>
      <c r="U23" s="6" t="s">
        <v>275</v>
      </c>
      <c r="V23" s="6" t="s">
        <v>289</v>
      </c>
      <c r="W23" s="6" t="s">
        <v>299</v>
      </c>
    </row>
    <row r="24" spans="1:23" x14ac:dyDescent="0.35">
      <c r="A24" s="1" t="s">
        <v>98</v>
      </c>
      <c r="B24" s="1" t="s">
        <v>99</v>
      </c>
      <c r="C24" s="1" t="s">
        <v>37</v>
      </c>
      <c r="D24" s="6" t="s">
        <v>58</v>
      </c>
      <c r="E24" s="1" t="s">
        <v>24</v>
      </c>
      <c r="F24" s="1" t="s">
        <v>39</v>
      </c>
      <c r="G24" s="6" t="s">
        <v>85</v>
      </c>
      <c r="I24" s="1" t="s">
        <v>27</v>
      </c>
      <c r="J24" s="1" t="s">
        <v>28</v>
      </c>
      <c r="K24" s="1" t="s">
        <v>27</v>
      </c>
      <c r="L24" s="1" t="s">
        <v>28</v>
      </c>
      <c r="M24" s="1" t="s">
        <v>27</v>
      </c>
      <c r="N24" s="1" t="s">
        <v>28</v>
      </c>
      <c r="O24" s="1" t="s">
        <v>27</v>
      </c>
      <c r="P24" s="1" t="s">
        <v>27</v>
      </c>
      <c r="Q24" s="1" t="s">
        <v>27</v>
      </c>
      <c r="R24" s="1" t="s">
        <v>27</v>
      </c>
      <c r="S24" s="1" t="s">
        <v>27</v>
      </c>
      <c r="T24" s="1" t="s">
        <v>28</v>
      </c>
      <c r="U24" s="6" t="s">
        <v>263</v>
      </c>
      <c r="V24" s="6" t="s">
        <v>289</v>
      </c>
      <c r="W24" s="6" t="s">
        <v>303</v>
      </c>
    </row>
    <row r="25" spans="1:23" x14ac:dyDescent="0.35">
      <c r="A25" s="1" t="s">
        <v>100</v>
      </c>
      <c r="B25" s="1" t="s">
        <v>101</v>
      </c>
      <c r="C25" s="2" t="s">
        <v>32</v>
      </c>
      <c r="D25" t="s">
        <v>33</v>
      </c>
      <c r="E25" s="1" t="s">
        <v>24</v>
      </c>
      <c r="F25" s="1" t="s">
        <v>39</v>
      </c>
      <c r="G25" s="6" t="s">
        <v>80</v>
      </c>
      <c r="I25" s="1" t="s">
        <v>27</v>
      </c>
      <c r="J25" s="1" t="s">
        <v>28</v>
      </c>
      <c r="K25" s="1" t="s">
        <v>27</v>
      </c>
      <c r="L25" s="1" t="s">
        <v>27</v>
      </c>
      <c r="M25" s="1" t="s">
        <v>27</v>
      </c>
      <c r="N25" s="1" t="s">
        <v>27</v>
      </c>
      <c r="O25" s="1" t="s">
        <v>27</v>
      </c>
      <c r="P25" s="1" t="s">
        <v>27</v>
      </c>
      <c r="Q25" s="1" t="s">
        <v>27</v>
      </c>
      <c r="R25" s="1" t="s">
        <v>27</v>
      </c>
      <c r="S25" s="1" t="s">
        <v>27</v>
      </c>
      <c r="T25" s="1" t="s">
        <v>27</v>
      </c>
      <c r="U25" s="15" t="s">
        <v>276</v>
      </c>
      <c r="V25" s="6" t="s">
        <v>61</v>
      </c>
      <c r="W25" s="6" t="s">
        <v>296</v>
      </c>
    </row>
    <row r="26" spans="1:23" x14ac:dyDescent="0.35">
      <c r="A26" s="1" t="s">
        <v>102</v>
      </c>
      <c r="B26" s="1" t="s">
        <v>103</v>
      </c>
      <c r="C26" s="2" t="s">
        <v>32</v>
      </c>
      <c r="D26" t="s">
        <v>33</v>
      </c>
      <c r="E26" s="1" t="s">
        <v>24</v>
      </c>
      <c r="F26" s="1" t="s">
        <v>49</v>
      </c>
      <c r="G26" s="1" t="s">
        <v>34</v>
      </c>
      <c r="I26" s="1" t="s">
        <v>27</v>
      </c>
      <c r="J26" s="1" t="s">
        <v>28</v>
      </c>
      <c r="K26" s="1" t="s">
        <v>27</v>
      </c>
      <c r="L26" s="1" t="s">
        <v>27</v>
      </c>
      <c r="M26" s="1" t="s">
        <v>28</v>
      </c>
      <c r="N26" s="1" t="s">
        <v>28</v>
      </c>
      <c r="O26" s="1" t="s">
        <v>27</v>
      </c>
      <c r="P26" s="1" t="s">
        <v>27</v>
      </c>
      <c r="Q26" s="1" t="s">
        <v>27</v>
      </c>
      <c r="R26" s="1" t="s">
        <v>27</v>
      </c>
      <c r="S26" s="1" t="s">
        <v>27</v>
      </c>
      <c r="T26" s="1" t="s">
        <v>27</v>
      </c>
      <c r="U26" s="6" t="s">
        <v>277</v>
      </c>
      <c r="V26" s="6" t="s">
        <v>284</v>
      </c>
      <c r="W26" s="6" t="s">
        <v>296</v>
      </c>
    </row>
    <row r="27" spans="1:23" x14ac:dyDescent="0.35">
      <c r="A27" s="1" t="s">
        <v>104</v>
      </c>
      <c r="B27" s="1" t="s">
        <v>105</v>
      </c>
      <c r="C27" s="1" t="s">
        <v>22</v>
      </c>
      <c r="D27" s="6" t="s">
        <v>58</v>
      </c>
      <c r="E27" s="1" t="s">
        <v>24</v>
      </c>
      <c r="F27" s="1" t="s">
        <v>39</v>
      </c>
      <c r="G27" s="6" t="s">
        <v>76</v>
      </c>
      <c r="I27" s="1" t="s">
        <v>27</v>
      </c>
      <c r="J27" s="1" t="s">
        <v>28</v>
      </c>
      <c r="K27" s="1" t="s">
        <v>27</v>
      </c>
      <c r="L27" s="1" t="s">
        <v>27</v>
      </c>
      <c r="M27" s="1" t="s">
        <v>27</v>
      </c>
      <c r="N27" s="1" t="s">
        <v>27</v>
      </c>
      <c r="O27" s="1" t="s">
        <v>27</v>
      </c>
      <c r="P27" s="1" t="s">
        <v>27</v>
      </c>
      <c r="Q27" s="1" t="s">
        <v>27</v>
      </c>
      <c r="R27" s="1" t="s">
        <v>27</v>
      </c>
      <c r="S27" s="1" t="s">
        <v>27</v>
      </c>
      <c r="T27" s="1" t="s">
        <v>28</v>
      </c>
      <c r="U27" s="6" t="s">
        <v>278</v>
      </c>
      <c r="V27" s="6" t="s">
        <v>289</v>
      </c>
      <c r="W27" s="6" t="s">
        <v>300</v>
      </c>
    </row>
    <row r="28" spans="1:23" x14ac:dyDescent="0.35">
      <c r="A28" s="1" t="s">
        <v>106</v>
      </c>
      <c r="B28" s="1" t="s">
        <v>107</v>
      </c>
      <c r="C28" s="6" t="s">
        <v>153</v>
      </c>
      <c r="D28" t="s">
        <v>65</v>
      </c>
      <c r="E28" s="1" t="s">
        <v>24</v>
      </c>
      <c r="F28" s="1" t="s">
        <v>39</v>
      </c>
      <c r="G28" s="1" t="s">
        <v>76</v>
      </c>
      <c r="I28" s="1" t="s">
        <v>28</v>
      </c>
      <c r="J28" s="1" t="s">
        <v>28</v>
      </c>
      <c r="K28" s="1" t="s">
        <v>28</v>
      </c>
      <c r="L28" s="34" t="s">
        <v>27</v>
      </c>
      <c r="M28" s="1" t="s">
        <v>28</v>
      </c>
      <c r="N28" s="34" t="s">
        <v>27</v>
      </c>
      <c r="O28" s="1" t="s">
        <v>27</v>
      </c>
      <c r="P28" s="1" t="s">
        <v>28</v>
      </c>
      <c r="Q28" s="1" t="s">
        <v>27</v>
      </c>
      <c r="R28" s="1" t="s">
        <v>27</v>
      </c>
      <c r="S28" s="1" t="s">
        <v>27</v>
      </c>
      <c r="T28" s="1" t="s">
        <v>28</v>
      </c>
      <c r="U28" s="6" t="s">
        <v>268</v>
      </c>
      <c r="V28" s="6" t="s">
        <v>289</v>
      </c>
      <c r="W28" s="6" t="s">
        <v>302</v>
      </c>
    </row>
    <row r="29" spans="1:23" x14ac:dyDescent="0.35">
      <c r="A29" s="1" t="s">
        <v>109</v>
      </c>
      <c r="B29" s="1" t="s">
        <v>110</v>
      </c>
      <c r="C29" s="1" t="s">
        <v>37</v>
      </c>
      <c r="D29" t="s">
        <v>55</v>
      </c>
      <c r="E29" s="1" t="s">
        <v>111</v>
      </c>
      <c r="F29" s="1" t="s">
        <v>42</v>
      </c>
      <c r="G29" s="1" t="s">
        <v>97</v>
      </c>
      <c r="I29" s="1" t="s">
        <v>27</v>
      </c>
      <c r="J29" s="1" t="s">
        <v>28</v>
      </c>
      <c r="K29" s="1" t="s">
        <v>27</v>
      </c>
      <c r="L29" s="1" t="s">
        <v>28</v>
      </c>
      <c r="M29" s="1" t="s">
        <v>28</v>
      </c>
      <c r="N29" s="1" t="s">
        <v>28</v>
      </c>
      <c r="O29" s="1" t="s">
        <v>27</v>
      </c>
      <c r="P29" s="1" t="s">
        <v>27</v>
      </c>
      <c r="Q29" s="1" t="s">
        <v>27</v>
      </c>
      <c r="R29" s="1" t="s">
        <v>27</v>
      </c>
      <c r="S29" s="1" t="s">
        <v>27</v>
      </c>
      <c r="T29" s="1" t="s">
        <v>28</v>
      </c>
      <c r="U29" s="20" t="s">
        <v>61</v>
      </c>
      <c r="V29" s="6" t="s">
        <v>286</v>
      </c>
      <c r="W29" s="6" t="s">
        <v>300</v>
      </c>
    </row>
    <row r="30" spans="1:23" x14ac:dyDescent="0.35">
      <c r="A30" s="1" t="s">
        <v>112</v>
      </c>
      <c r="B30" s="1" t="s">
        <v>113</v>
      </c>
      <c r="C30" s="1" t="s">
        <v>22</v>
      </c>
      <c r="D30" t="s">
        <v>55</v>
      </c>
      <c r="E30" s="1" t="s">
        <v>111</v>
      </c>
      <c r="F30" s="1" t="s">
        <v>42</v>
      </c>
      <c r="G30" s="6" t="s">
        <v>66</v>
      </c>
      <c r="I30" s="1" t="s">
        <v>27</v>
      </c>
      <c r="J30" s="1" t="s">
        <v>27</v>
      </c>
      <c r="K30" s="1" t="s">
        <v>27</v>
      </c>
      <c r="L30" s="1" t="s">
        <v>28</v>
      </c>
      <c r="M30" s="1" t="s">
        <v>28</v>
      </c>
      <c r="N30" s="1" t="s">
        <v>28</v>
      </c>
      <c r="O30" s="1" t="s">
        <v>27</v>
      </c>
      <c r="P30" s="1" t="s">
        <v>27</v>
      </c>
      <c r="Q30" s="1" t="s">
        <v>27</v>
      </c>
      <c r="R30" s="1" t="s">
        <v>27</v>
      </c>
      <c r="S30" s="1" t="s">
        <v>27</v>
      </c>
      <c r="T30" s="1" t="s">
        <v>28</v>
      </c>
      <c r="U30" s="6" t="s">
        <v>265</v>
      </c>
      <c r="V30" s="6" t="s">
        <v>287</v>
      </c>
      <c r="W30" s="6" t="s">
        <v>300</v>
      </c>
    </row>
    <row r="31" spans="1:23" x14ac:dyDescent="0.35">
      <c r="A31" s="1" t="s">
        <v>114</v>
      </c>
      <c r="B31" s="1" t="s">
        <v>115</v>
      </c>
      <c r="C31" s="1" t="s">
        <v>116</v>
      </c>
      <c r="D31" s="6" t="s">
        <v>184</v>
      </c>
      <c r="E31" s="1" t="s">
        <v>111</v>
      </c>
      <c r="F31" s="1" t="s">
        <v>42</v>
      </c>
      <c r="G31" s="1" t="s">
        <v>60</v>
      </c>
      <c r="I31" s="1" t="s">
        <v>28</v>
      </c>
      <c r="J31" s="1" t="s">
        <v>27</v>
      </c>
      <c r="K31" s="1" t="s">
        <v>27</v>
      </c>
      <c r="L31" s="1" t="s">
        <v>27</v>
      </c>
      <c r="M31" s="1" t="s">
        <v>27</v>
      </c>
      <c r="N31" s="1" t="s">
        <v>27</v>
      </c>
      <c r="O31" s="1" t="s">
        <v>27</v>
      </c>
      <c r="P31" s="1" t="s">
        <v>27</v>
      </c>
      <c r="Q31" s="1" t="s">
        <v>28</v>
      </c>
      <c r="R31" s="1" t="s">
        <v>27</v>
      </c>
      <c r="S31" s="1" t="s">
        <v>27</v>
      </c>
      <c r="T31" s="1" t="s">
        <v>27</v>
      </c>
      <c r="U31" s="19" t="s">
        <v>117</v>
      </c>
      <c r="V31" s="6" t="s">
        <v>290</v>
      </c>
      <c r="W31" s="6" t="s">
        <v>305</v>
      </c>
    </row>
    <row r="32" spans="1:23" x14ac:dyDescent="0.35">
      <c r="A32" s="1" t="s">
        <v>118</v>
      </c>
      <c r="B32" s="1" t="s">
        <v>119</v>
      </c>
      <c r="C32" s="1" t="s">
        <v>37</v>
      </c>
      <c r="D32" t="s">
        <v>58</v>
      </c>
      <c r="E32" s="1" t="s">
        <v>111</v>
      </c>
      <c r="F32" s="1" t="s">
        <v>42</v>
      </c>
      <c r="G32" s="1" t="s">
        <v>34</v>
      </c>
      <c r="I32" s="1" t="s">
        <v>27</v>
      </c>
      <c r="J32" s="1" t="s">
        <v>27</v>
      </c>
      <c r="K32" s="1" t="s">
        <v>27</v>
      </c>
      <c r="L32" s="1" t="s">
        <v>28</v>
      </c>
      <c r="M32" s="1" t="s">
        <v>28</v>
      </c>
      <c r="N32" s="1" t="s">
        <v>27</v>
      </c>
      <c r="O32" s="1" t="s">
        <v>27</v>
      </c>
      <c r="P32" s="1" t="s">
        <v>27</v>
      </c>
      <c r="Q32" s="1" t="s">
        <v>27</v>
      </c>
      <c r="R32" s="1" t="s">
        <v>27</v>
      </c>
      <c r="S32" s="1" t="s">
        <v>27</v>
      </c>
      <c r="T32" s="1" t="s">
        <v>27</v>
      </c>
      <c r="U32" s="6" t="s">
        <v>61</v>
      </c>
      <c r="V32" s="6" t="s">
        <v>287</v>
      </c>
      <c r="W32" s="6" t="s">
        <v>300</v>
      </c>
    </row>
    <row r="33" spans="1:23" x14ac:dyDescent="0.35">
      <c r="A33" s="1" t="s">
        <v>120</v>
      </c>
      <c r="B33" s="1" t="s">
        <v>121</v>
      </c>
      <c r="C33" s="1" t="s">
        <v>22</v>
      </c>
      <c r="D33" t="s">
        <v>65</v>
      </c>
      <c r="E33" s="1" t="s">
        <v>111</v>
      </c>
      <c r="F33" s="1" t="s">
        <v>42</v>
      </c>
      <c r="G33" s="1" t="s">
        <v>80</v>
      </c>
      <c r="I33" s="1" t="s">
        <v>27</v>
      </c>
      <c r="J33" s="1" t="s">
        <v>27</v>
      </c>
      <c r="K33" s="1" t="s">
        <v>27</v>
      </c>
      <c r="L33" s="1" t="s">
        <v>28</v>
      </c>
      <c r="M33" s="1" t="s">
        <v>28</v>
      </c>
      <c r="N33" s="1" t="s">
        <v>27</v>
      </c>
      <c r="O33" s="1" t="s">
        <v>27</v>
      </c>
      <c r="P33" s="1" t="s">
        <v>27</v>
      </c>
      <c r="Q33" s="1" t="s">
        <v>27</v>
      </c>
      <c r="R33" s="1" t="s">
        <v>27</v>
      </c>
      <c r="S33" s="1" t="s">
        <v>27</v>
      </c>
      <c r="T33" s="1" t="s">
        <v>27</v>
      </c>
      <c r="U33" s="6" t="s">
        <v>271</v>
      </c>
      <c r="V33" s="6" t="s">
        <v>289</v>
      </c>
      <c r="W33" s="6" t="s">
        <v>303</v>
      </c>
    </row>
    <row r="34" spans="1:23" x14ac:dyDescent="0.35">
      <c r="A34" s="1" t="s">
        <v>122</v>
      </c>
      <c r="B34" s="1" t="s">
        <v>123</v>
      </c>
      <c r="C34" s="1" t="s">
        <v>37</v>
      </c>
      <c r="D34" t="s">
        <v>38</v>
      </c>
      <c r="E34" s="1" t="s">
        <v>111</v>
      </c>
      <c r="F34" s="1" t="s">
        <v>42</v>
      </c>
      <c r="G34" s="1" t="s">
        <v>34</v>
      </c>
      <c r="I34" s="1" t="s">
        <v>27</v>
      </c>
      <c r="J34" s="1" t="s">
        <v>27</v>
      </c>
      <c r="K34" s="1" t="s">
        <v>27</v>
      </c>
      <c r="L34" s="1" t="s">
        <v>27</v>
      </c>
      <c r="M34" s="1" t="s">
        <v>27</v>
      </c>
      <c r="N34" s="1" t="s">
        <v>27</v>
      </c>
      <c r="O34" s="1" t="s">
        <v>27</v>
      </c>
      <c r="P34" s="1" t="s">
        <v>27</v>
      </c>
      <c r="Q34" s="1" t="s">
        <v>28</v>
      </c>
      <c r="R34" s="1" t="s">
        <v>27</v>
      </c>
      <c r="S34" s="1" t="s">
        <v>27</v>
      </c>
      <c r="T34" s="1" t="s">
        <v>28</v>
      </c>
      <c r="U34" s="6" t="s">
        <v>274</v>
      </c>
      <c r="V34" s="6" t="s">
        <v>288</v>
      </c>
      <c r="W34" s="6" t="s">
        <v>300</v>
      </c>
    </row>
    <row r="35" spans="1:23" x14ac:dyDescent="0.35">
      <c r="A35" s="1" t="s">
        <v>124</v>
      </c>
      <c r="B35" s="1" t="s">
        <v>125</v>
      </c>
      <c r="C35" s="1" t="s">
        <v>22</v>
      </c>
      <c r="D35" s="6" t="s">
        <v>241</v>
      </c>
      <c r="E35" s="1" t="s">
        <v>111</v>
      </c>
      <c r="F35" s="1" t="s">
        <v>42</v>
      </c>
      <c r="G35" s="1" t="s">
        <v>66</v>
      </c>
      <c r="I35" s="1" t="s">
        <v>27</v>
      </c>
      <c r="J35" s="1" t="s">
        <v>27</v>
      </c>
      <c r="K35" s="1" t="s">
        <v>27</v>
      </c>
      <c r="L35" s="1" t="s">
        <v>28</v>
      </c>
      <c r="M35" s="1" t="s">
        <v>28</v>
      </c>
      <c r="N35" s="1" t="s">
        <v>27</v>
      </c>
      <c r="O35" s="1" t="s">
        <v>27</v>
      </c>
      <c r="P35" s="1" t="s">
        <v>27</v>
      </c>
      <c r="Q35" s="1" t="s">
        <v>27</v>
      </c>
      <c r="R35" s="1" t="s">
        <v>27</v>
      </c>
      <c r="S35" s="1" t="s">
        <v>27</v>
      </c>
      <c r="T35" s="1" t="s">
        <v>27</v>
      </c>
      <c r="U35" s="6" t="s">
        <v>271</v>
      </c>
      <c r="V35" s="6" t="s">
        <v>289</v>
      </c>
      <c r="W35" s="6" t="s">
        <v>304</v>
      </c>
    </row>
    <row r="36" spans="1:23" x14ac:dyDescent="0.35">
      <c r="A36" s="1" t="s">
        <v>127</v>
      </c>
      <c r="B36" s="1" t="s">
        <v>128</v>
      </c>
      <c r="C36" s="1" t="s">
        <v>37</v>
      </c>
      <c r="D36" s="6" t="s">
        <v>46</v>
      </c>
      <c r="E36" s="1" t="s">
        <v>111</v>
      </c>
      <c r="F36" s="1" t="s">
        <v>42</v>
      </c>
      <c r="G36" s="35" t="s">
        <v>43</v>
      </c>
      <c r="I36" s="1" t="s">
        <v>27</v>
      </c>
      <c r="J36" s="1" t="s">
        <v>27</v>
      </c>
      <c r="K36" s="1" t="s">
        <v>27</v>
      </c>
      <c r="L36" s="1" t="s">
        <v>28</v>
      </c>
      <c r="M36" s="1" t="s">
        <v>28</v>
      </c>
      <c r="N36" s="1" t="s">
        <v>27</v>
      </c>
      <c r="O36" s="1" t="s">
        <v>27</v>
      </c>
      <c r="P36" s="1" t="s">
        <v>27</v>
      </c>
      <c r="Q36" s="1" t="s">
        <v>27</v>
      </c>
      <c r="R36" s="1" t="s">
        <v>27</v>
      </c>
      <c r="S36" s="1" t="s">
        <v>27</v>
      </c>
      <c r="T36" s="1" t="s">
        <v>28</v>
      </c>
      <c r="U36" s="6" t="s">
        <v>275</v>
      </c>
      <c r="V36" s="6" t="s">
        <v>61</v>
      </c>
      <c r="W36" s="6" t="s">
        <v>297</v>
      </c>
    </row>
    <row r="37" spans="1:23" x14ac:dyDescent="0.35">
      <c r="A37" s="1" t="s">
        <v>129</v>
      </c>
      <c r="B37" s="1" t="s">
        <v>130</v>
      </c>
      <c r="C37" s="1" t="s">
        <v>22</v>
      </c>
      <c r="D37" s="6" t="s">
        <v>242</v>
      </c>
      <c r="E37" s="1" t="s">
        <v>111</v>
      </c>
      <c r="F37" s="1" t="s">
        <v>42</v>
      </c>
      <c r="G37" s="1" t="s">
        <v>60</v>
      </c>
      <c r="I37" s="1" t="s">
        <v>27</v>
      </c>
      <c r="J37" s="1" t="s">
        <v>28</v>
      </c>
      <c r="K37" s="1" t="s">
        <v>27</v>
      </c>
      <c r="L37" s="1" t="s">
        <v>28</v>
      </c>
      <c r="M37" s="1" t="s">
        <v>28</v>
      </c>
      <c r="N37" s="1" t="s">
        <v>27</v>
      </c>
      <c r="O37" s="1" t="s">
        <v>27</v>
      </c>
      <c r="P37" s="1" t="s">
        <v>27</v>
      </c>
      <c r="Q37" s="1" t="s">
        <v>27</v>
      </c>
      <c r="R37" s="1" t="s">
        <v>27</v>
      </c>
      <c r="S37" s="1" t="s">
        <v>27</v>
      </c>
      <c r="T37" s="1" t="s">
        <v>27</v>
      </c>
      <c r="U37" s="6" t="s">
        <v>272</v>
      </c>
      <c r="V37" s="6" t="s">
        <v>290</v>
      </c>
      <c r="W37" s="6" t="s">
        <v>304</v>
      </c>
    </row>
    <row r="38" spans="1:23" x14ac:dyDescent="0.35">
      <c r="A38" s="1" t="s">
        <v>131</v>
      </c>
      <c r="B38" s="1" t="s">
        <v>132</v>
      </c>
      <c r="C38" s="6" t="s">
        <v>153</v>
      </c>
      <c r="D38" s="6" t="s">
        <v>46</v>
      </c>
      <c r="E38" s="1" t="s">
        <v>111</v>
      </c>
      <c r="F38" s="1" t="s">
        <v>39</v>
      </c>
      <c r="G38" s="17" t="s">
        <v>34</v>
      </c>
      <c r="I38" s="1" t="s">
        <v>27</v>
      </c>
      <c r="J38" s="1" t="s">
        <v>27</v>
      </c>
      <c r="K38" s="1" t="s">
        <v>27</v>
      </c>
      <c r="L38" s="1" t="s">
        <v>27</v>
      </c>
      <c r="M38" s="1" t="s">
        <v>27</v>
      </c>
      <c r="N38" s="1" t="s">
        <v>27</v>
      </c>
      <c r="O38" s="1" t="s">
        <v>27</v>
      </c>
      <c r="P38" s="1" t="s">
        <v>27</v>
      </c>
      <c r="Q38" s="1" t="s">
        <v>28</v>
      </c>
      <c r="R38" s="1" t="s">
        <v>27</v>
      </c>
      <c r="S38" s="1" t="s">
        <v>27</v>
      </c>
      <c r="T38" s="1" t="s">
        <v>28</v>
      </c>
      <c r="U38" s="6" t="s">
        <v>279</v>
      </c>
      <c r="V38" s="6" t="s">
        <v>285</v>
      </c>
      <c r="W38" s="6" t="s">
        <v>297</v>
      </c>
    </row>
    <row r="39" spans="1:23" x14ac:dyDescent="0.35">
      <c r="A39" s="1" t="s">
        <v>133</v>
      </c>
      <c r="B39" s="1" t="s">
        <v>134</v>
      </c>
      <c r="C39" s="1" t="s">
        <v>37</v>
      </c>
      <c r="D39" s="6" t="s">
        <v>71</v>
      </c>
      <c r="E39" s="1" t="s">
        <v>111</v>
      </c>
      <c r="F39" s="1" t="s">
        <v>42</v>
      </c>
      <c r="G39" s="18" t="s">
        <v>94</v>
      </c>
      <c r="I39" s="1" t="s">
        <v>27</v>
      </c>
      <c r="J39" s="1" t="s">
        <v>28</v>
      </c>
      <c r="K39" s="1" t="s">
        <v>28</v>
      </c>
      <c r="L39" s="1" t="s">
        <v>27</v>
      </c>
      <c r="M39" s="1" t="s">
        <v>27</v>
      </c>
      <c r="N39" s="1" t="s">
        <v>27</v>
      </c>
      <c r="O39" s="1" t="s">
        <v>27</v>
      </c>
      <c r="P39" s="1" t="s">
        <v>27</v>
      </c>
      <c r="Q39" s="1" t="s">
        <v>27</v>
      </c>
      <c r="R39" s="1" t="s">
        <v>27</v>
      </c>
      <c r="S39" s="1" t="s">
        <v>27</v>
      </c>
      <c r="T39" s="1" t="s">
        <v>28</v>
      </c>
      <c r="U39" s="15" t="s">
        <v>276</v>
      </c>
      <c r="V39" s="6" t="s">
        <v>283</v>
      </c>
      <c r="W39" s="6" t="s">
        <v>295</v>
      </c>
    </row>
    <row r="40" spans="1:23" x14ac:dyDescent="0.35">
      <c r="A40" s="1" t="s">
        <v>135</v>
      </c>
      <c r="B40" s="1" t="s">
        <v>136</v>
      </c>
      <c r="C40" s="1" t="s">
        <v>37</v>
      </c>
      <c r="D40" t="s">
        <v>46</v>
      </c>
      <c r="E40" s="1" t="s">
        <v>111</v>
      </c>
      <c r="F40" s="1" t="s">
        <v>42</v>
      </c>
      <c r="G40" s="35" t="s">
        <v>43</v>
      </c>
      <c r="I40" s="1" t="s">
        <v>27</v>
      </c>
      <c r="J40" s="1" t="s">
        <v>27</v>
      </c>
      <c r="K40" s="1" t="s">
        <v>27</v>
      </c>
      <c r="L40" s="1" t="s">
        <v>28</v>
      </c>
      <c r="M40" s="1" t="s">
        <v>28</v>
      </c>
      <c r="N40" s="34" t="s">
        <v>27</v>
      </c>
      <c r="O40" s="1" t="s">
        <v>27</v>
      </c>
      <c r="P40" s="1" t="s">
        <v>27</v>
      </c>
      <c r="Q40" s="1" t="s">
        <v>27</v>
      </c>
      <c r="R40" s="1" t="s">
        <v>27</v>
      </c>
      <c r="S40" s="1" t="s">
        <v>27</v>
      </c>
      <c r="T40" s="1" t="s">
        <v>27</v>
      </c>
      <c r="U40" s="6" t="s">
        <v>279</v>
      </c>
      <c r="V40" s="6" t="s">
        <v>61</v>
      </c>
      <c r="W40" s="6" t="s">
        <v>297</v>
      </c>
    </row>
    <row r="41" spans="1:23" x14ac:dyDescent="0.35">
      <c r="A41" s="1" t="s">
        <v>137</v>
      </c>
      <c r="B41" s="1" t="s">
        <v>138</v>
      </c>
      <c r="C41" s="2" t="s">
        <v>32</v>
      </c>
      <c r="D41" s="6" t="s">
        <v>38</v>
      </c>
      <c r="E41" s="1" t="s">
        <v>111</v>
      </c>
      <c r="F41" s="1" t="s">
        <v>39</v>
      </c>
      <c r="G41" s="6" t="s">
        <v>34</v>
      </c>
      <c r="I41" s="1" t="s">
        <v>27</v>
      </c>
      <c r="J41" s="1" t="s">
        <v>27</v>
      </c>
      <c r="K41" s="1" t="s">
        <v>27</v>
      </c>
      <c r="L41" s="1" t="s">
        <v>28</v>
      </c>
      <c r="M41" s="1" t="s">
        <v>28</v>
      </c>
      <c r="N41" s="1" t="s">
        <v>27</v>
      </c>
      <c r="O41" s="1" t="s">
        <v>27</v>
      </c>
      <c r="P41" s="1" t="s">
        <v>27</v>
      </c>
      <c r="Q41" s="1" t="s">
        <v>27</v>
      </c>
      <c r="R41" s="1" t="s">
        <v>28</v>
      </c>
      <c r="S41" s="1" t="s">
        <v>28</v>
      </c>
      <c r="T41" s="1" t="s">
        <v>27</v>
      </c>
      <c r="U41" s="6" t="s">
        <v>265</v>
      </c>
      <c r="V41" s="6" t="s">
        <v>284</v>
      </c>
      <c r="W41" s="6" t="s">
        <v>297</v>
      </c>
    </row>
    <row r="42" spans="1:23" x14ac:dyDescent="0.35">
      <c r="A42" s="1" t="s">
        <v>139</v>
      </c>
      <c r="B42" s="1" t="s">
        <v>140</v>
      </c>
      <c r="C42" s="1" t="s">
        <v>37</v>
      </c>
      <c r="D42" s="6" t="s">
        <v>38</v>
      </c>
      <c r="E42" s="1" t="s">
        <v>111</v>
      </c>
      <c r="F42" s="1" t="s">
        <v>42</v>
      </c>
      <c r="G42" s="1" t="s">
        <v>80</v>
      </c>
      <c r="I42" s="1" t="s">
        <v>27</v>
      </c>
      <c r="J42" s="1" t="s">
        <v>27</v>
      </c>
      <c r="K42" s="1" t="s">
        <v>27</v>
      </c>
      <c r="L42" s="1" t="s">
        <v>28</v>
      </c>
      <c r="M42" s="1" t="s">
        <v>28</v>
      </c>
      <c r="N42" s="1" t="s">
        <v>27</v>
      </c>
      <c r="O42" s="1" t="s">
        <v>27</v>
      </c>
      <c r="P42" s="1" t="s">
        <v>27</v>
      </c>
      <c r="Q42" s="1" t="s">
        <v>27</v>
      </c>
      <c r="R42" s="1" t="s">
        <v>27</v>
      </c>
      <c r="S42" s="1" t="s">
        <v>27</v>
      </c>
      <c r="T42" s="1" t="s">
        <v>27</v>
      </c>
      <c r="U42" s="6" t="s">
        <v>264</v>
      </c>
      <c r="V42" s="6" t="s">
        <v>285</v>
      </c>
      <c r="W42" s="6" t="s">
        <v>299</v>
      </c>
    </row>
    <row r="43" spans="1:23" x14ac:dyDescent="0.35">
      <c r="A43" s="1" t="s">
        <v>141</v>
      </c>
      <c r="B43" s="1" t="s">
        <v>142</v>
      </c>
      <c r="C43" s="1" t="s">
        <v>37</v>
      </c>
      <c r="D43" s="6" t="s">
        <v>65</v>
      </c>
      <c r="E43" s="1" t="s">
        <v>111</v>
      </c>
      <c r="F43" s="1" t="s">
        <v>42</v>
      </c>
      <c r="G43" s="1" t="s">
        <v>66</v>
      </c>
      <c r="I43" s="1" t="s">
        <v>27</v>
      </c>
      <c r="J43" s="1" t="s">
        <v>28</v>
      </c>
      <c r="K43" s="1" t="s">
        <v>27</v>
      </c>
      <c r="L43" s="1" t="s">
        <v>28</v>
      </c>
      <c r="M43" s="1" t="s">
        <v>28</v>
      </c>
      <c r="N43" s="1" t="s">
        <v>27</v>
      </c>
      <c r="O43" s="1" t="s">
        <v>27</v>
      </c>
      <c r="P43" s="1" t="s">
        <v>27</v>
      </c>
      <c r="Q43" s="1" t="s">
        <v>27</v>
      </c>
      <c r="R43" s="1" t="s">
        <v>28</v>
      </c>
      <c r="S43" s="1" t="s">
        <v>27</v>
      </c>
      <c r="T43" s="1" t="s">
        <v>28</v>
      </c>
      <c r="U43" s="15" t="s">
        <v>117</v>
      </c>
      <c r="V43" s="6" t="s">
        <v>289</v>
      </c>
      <c r="W43" s="6" t="s">
        <v>303</v>
      </c>
    </row>
    <row r="44" spans="1:23" x14ac:dyDescent="0.35">
      <c r="A44" s="1" t="s">
        <v>143</v>
      </c>
      <c r="B44" s="1" t="s">
        <v>144</v>
      </c>
      <c r="C44" s="2" t="s">
        <v>32</v>
      </c>
      <c r="D44" t="s">
        <v>23</v>
      </c>
      <c r="E44" s="1" t="s">
        <v>111</v>
      </c>
      <c r="F44" s="1" t="s">
        <v>42</v>
      </c>
      <c r="G44" s="35" t="s">
        <v>43</v>
      </c>
      <c r="I44" s="1" t="s">
        <v>27</v>
      </c>
      <c r="J44" s="1" t="s">
        <v>27</v>
      </c>
      <c r="K44" s="1" t="s">
        <v>27</v>
      </c>
      <c r="L44" s="1" t="s">
        <v>27</v>
      </c>
      <c r="M44" s="1" t="s">
        <v>27</v>
      </c>
      <c r="N44" s="1" t="s">
        <v>28</v>
      </c>
      <c r="O44" s="1" t="s">
        <v>27</v>
      </c>
      <c r="P44" s="1" t="s">
        <v>27</v>
      </c>
      <c r="Q44" s="1" t="s">
        <v>28</v>
      </c>
      <c r="R44" s="1" t="s">
        <v>27</v>
      </c>
      <c r="S44" s="1" t="s">
        <v>27</v>
      </c>
      <c r="T44" s="1" t="s">
        <v>27</v>
      </c>
      <c r="U44" s="6" t="s">
        <v>266</v>
      </c>
      <c r="V44" s="6" t="s">
        <v>270</v>
      </c>
      <c r="W44" s="6" t="s">
        <v>298</v>
      </c>
    </row>
    <row r="45" spans="1:23" x14ac:dyDescent="0.35">
      <c r="A45" s="1" t="s">
        <v>145</v>
      </c>
      <c r="B45" s="1" t="s">
        <v>146</v>
      </c>
      <c r="C45" s="1" t="s">
        <v>22</v>
      </c>
      <c r="D45" t="s">
        <v>58</v>
      </c>
      <c r="E45" s="1" t="s">
        <v>111</v>
      </c>
      <c r="F45" s="1" t="s">
        <v>39</v>
      </c>
      <c r="G45" s="1" t="s">
        <v>80</v>
      </c>
      <c r="I45" s="1" t="s">
        <v>27</v>
      </c>
      <c r="J45" s="1" t="s">
        <v>27</v>
      </c>
      <c r="K45" s="1" t="s">
        <v>28</v>
      </c>
      <c r="L45" s="1" t="s">
        <v>28</v>
      </c>
      <c r="M45" s="1" t="s">
        <v>28</v>
      </c>
      <c r="N45" s="1" t="s">
        <v>27</v>
      </c>
      <c r="O45" s="1" t="s">
        <v>27</v>
      </c>
      <c r="P45" s="1" t="s">
        <v>27</v>
      </c>
      <c r="Q45" s="1" t="s">
        <v>27</v>
      </c>
      <c r="R45" s="1" t="s">
        <v>27</v>
      </c>
      <c r="S45" s="1" t="s">
        <v>27</v>
      </c>
      <c r="T45" s="1" t="s">
        <v>27</v>
      </c>
      <c r="U45" s="6" t="s">
        <v>268</v>
      </c>
      <c r="V45" s="6" t="s">
        <v>288</v>
      </c>
      <c r="W45" s="6" t="s">
        <v>301</v>
      </c>
    </row>
    <row r="46" spans="1:23" x14ac:dyDescent="0.35">
      <c r="A46" s="1" t="s">
        <v>147</v>
      </c>
      <c r="B46" s="1" t="s">
        <v>148</v>
      </c>
      <c r="C46" s="1" t="s">
        <v>116</v>
      </c>
      <c r="D46" t="s">
        <v>33</v>
      </c>
      <c r="E46" s="1" t="s">
        <v>111</v>
      </c>
      <c r="F46" s="1" t="s">
        <v>39</v>
      </c>
      <c r="G46" s="17" t="s">
        <v>43</v>
      </c>
      <c r="I46" s="1" t="s">
        <v>27</v>
      </c>
      <c r="J46" s="1" t="s">
        <v>27</v>
      </c>
      <c r="K46" s="1" t="s">
        <v>27</v>
      </c>
      <c r="L46" s="1" t="s">
        <v>27</v>
      </c>
      <c r="M46" s="1" t="s">
        <v>27</v>
      </c>
      <c r="N46" s="1" t="s">
        <v>27</v>
      </c>
      <c r="O46" s="1" t="s">
        <v>27</v>
      </c>
      <c r="P46" s="1" t="s">
        <v>27</v>
      </c>
      <c r="Q46" s="1" t="s">
        <v>28</v>
      </c>
      <c r="R46" s="1" t="s">
        <v>27</v>
      </c>
      <c r="S46" s="1" t="s">
        <v>27</v>
      </c>
      <c r="T46" s="1" t="s">
        <v>27</v>
      </c>
      <c r="U46" s="6" t="s">
        <v>278</v>
      </c>
      <c r="V46" s="6" t="s">
        <v>269</v>
      </c>
      <c r="W46" s="6" t="s">
        <v>297</v>
      </c>
    </row>
    <row r="47" spans="1:23" x14ac:dyDescent="0.35">
      <c r="A47" s="1" t="s">
        <v>149</v>
      </c>
      <c r="B47" s="1" t="s">
        <v>150</v>
      </c>
      <c r="C47" s="2" t="s">
        <v>32</v>
      </c>
      <c r="D47" t="s">
        <v>46</v>
      </c>
      <c r="E47" s="1" t="s">
        <v>111</v>
      </c>
      <c r="F47" s="1" t="s">
        <v>39</v>
      </c>
      <c r="G47" s="6" t="s">
        <v>34</v>
      </c>
      <c r="I47" s="1" t="s">
        <v>27</v>
      </c>
      <c r="J47" s="1" t="s">
        <v>27</v>
      </c>
      <c r="K47" s="1" t="s">
        <v>27</v>
      </c>
      <c r="L47" s="1" t="s">
        <v>28</v>
      </c>
      <c r="M47" s="1" t="s">
        <v>28</v>
      </c>
      <c r="N47" s="1" t="s">
        <v>27</v>
      </c>
      <c r="O47" s="1" t="s">
        <v>27</v>
      </c>
      <c r="P47" s="1" t="s">
        <v>27</v>
      </c>
      <c r="Q47" s="1" t="s">
        <v>27</v>
      </c>
      <c r="R47" s="1" t="s">
        <v>27</v>
      </c>
      <c r="S47" s="1" t="s">
        <v>27</v>
      </c>
      <c r="T47" s="1" t="s">
        <v>27</v>
      </c>
      <c r="U47" s="6" t="s">
        <v>266</v>
      </c>
      <c r="V47" s="6" t="s">
        <v>61</v>
      </c>
      <c r="W47" s="6" t="s">
        <v>297</v>
      </c>
    </row>
    <row r="48" spans="1:23" x14ac:dyDescent="0.35">
      <c r="A48" s="1" t="s">
        <v>151</v>
      </c>
      <c r="B48" s="1" t="s">
        <v>152</v>
      </c>
      <c r="C48" s="6" t="s">
        <v>64</v>
      </c>
      <c r="D48" s="6" t="s">
        <v>58</v>
      </c>
      <c r="E48" s="1" t="s">
        <v>24</v>
      </c>
      <c r="F48" s="1" t="s">
        <v>39</v>
      </c>
      <c r="G48" s="6" t="s">
        <v>60</v>
      </c>
      <c r="I48" s="1" t="s">
        <v>27</v>
      </c>
      <c r="J48" s="1" t="s">
        <v>28</v>
      </c>
      <c r="K48" s="1" t="s">
        <v>27</v>
      </c>
      <c r="L48" s="1" t="s">
        <v>28</v>
      </c>
      <c r="M48" s="1" t="s">
        <v>28</v>
      </c>
      <c r="N48" s="1" t="s">
        <v>27</v>
      </c>
      <c r="O48" s="1" t="s">
        <v>27</v>
      </c>
      <c r="P48" s="1" t="s">
        <v>27</v>
      </c>
      <c r="Q48" s="1" t="s">
        <v>27</v>
      </c>
      <c r="R48" s="1" t="s">
        <v>27</v>
      </c>
      <c r="S48" s="1" t="s">
        <v>27</v>
      </c>
      <c r="T48" s="1" t="s">
        <v>28</v>
      </c>
      <c r="U48" s="6" t="s">
        <v>274</v>
      </c>
      <c r="V48" s="6" t="s">
        <v>289</v>
      </c>
      <c r="W48" s="6" t="s">
        <v>301</v>
      </c>
    </row>
    <row r="49" spans="1:23" x14ac:dyDescent="0.35">
      <c r="A49" s="1" t="s">
        <v>154</v>
      </c>
      <c r="B49" s="1" t="s">
        <v>155</v>
      </c>
      <c r="C49" s="15" t="s">
        <v>32</v>
      </c>
      <c r="D49" t="s">
        <v>33</v>
      </c>
      <c r="E49" s="1" t="s">
        <v>24</v>
      </c>
      <c r="F49" s="1" t="s">
        <v>39</v>
      </c>
      <c r="G49" s="35" t="s">
        <v>43</v>
      </c>
      <c r="I49" s="1" t="s">
        <v>27</v>
      </c>
      <c r="J49" s="1" t="s">
        <v>28</v>
      </c>
      <c r="K49" s="1" t="s">
        <v>27</v>
      </c>
      <c r="L49" s="1" t="s">
        <v>27</v>
      </c>
      <c r="M49" s="1" t="s">
        <v>27</v>
      </c>
      <c r="N49" s="1" t="s">
        <v>27</v>
      </c>
      <c r="O49" s="1" t="s">
        <v>27</v>
      </c>
      <c r="P49" s="1" t="s">
        <v>27</v>
      </c>
      <c r="Q49" s="1" t="s">
        <v>27</v>
      </c>
      <c r="R49" s="1" t="s">
        <v>27</v>
      </c>
      <c r="S49" s="1" t="s">
        <v>27</v>
      </c>
      <c r="T49" s="1" t="s">
        <v>28</v>
      </c>
      <c r="U49" s="15" t="s">
        <v>276</v>
      </c>
      <c r="V49" s="6" t="s">
        <v>61</v>
      </c>
      <c r="W49" s="6" t="s">
        <v>297</v>
      </c>
    </row>
    <row r="50" spans="1:23" x14ac:dyDescent="0.35">
      <c r="A50" s="1" t="s">
        <v>156</v>
      </c>
      <c r="B50" s="1" t="s">
        <v>157</v>
      </c>
      <c r="C50" s="6" t="s">
        <v>37</v>
      </c>
      <c r="D50" s="6" t="s">
        <v>38</v>
      </c>
      <c r="E50" s="1" t="s">
        <v>24</v>
      </c>
      <c r="F50" s="1" t="s">
        <v>25</v>
      </c>
      <c r="G50" s="1" t="s">
        <v>26</v>
      </c>
      <c r="I50" s="1" t="s">
        <v>27</v>
      </c>
      <c r="J50" s="1" t="s">
        <v>28</v>
      </c>
      <c r="K50" s="1" t="s">
        <v>28</v>
      </c>
      <c r="L50" s="1" t="s">
        <v>27</v>
      </c>
      <c r="M50" s="1" t="s">
        <v>27</v>
      </c>
      <c r="N50" s="1" t="s">
        <v>27</v>
      </c>
      <c r="O50" s="1" t="s">
        <v>27</v>
      </c>
      <c r="P50" s="1" t="s">
        <v>27</v>
      </c>
      <c r="Q50" s="1" t="s">
        <v>27</v>
      </c>
      <c r="R50" s="1" t="s">
        <v>27</v>
      </c>
      <c r="S50" s="1" t="s">
        <v>27</v>
      </c>
      <c r="T50" s="1" t="s">
        <v>28</v>
      </c>
      <c r="U50" s="6" t="s">
        <v>274</v>
      </c>
      <c r="V50" s="6" t="s">
        <v>289</v>
      </c>
      <c r="W50" s="6" t="s">
        <v>300</v>
      </c>
    </row>
    <row r="51" spans="1:23" x14ac:dyDescent="0.35">
      <c r="A51" s="1" t="s">
        <v>158</v>
      </c>
      <c r="B51" s="1" t="s">
        <v>159</v>
      </c>
      <c r="C51" s="6" t="s">
        <v>37</v>
      </c>
      <c r="D51" s="6" t="s">
        <v>33</v>
      </c>
      <c r="E51" s="1" t="s">
        <v>24</v>
      </c>
      <c r="F51" s="1" t="s">
        <v>39</v>
      </c>
      <c r="G51" s="1" t="s">
        <v>94</v>
      </c>
      <c r="I51" s="1" t="s">
        <v>27</v>
      </c>
      <c r="J51" s="1" t="s">
        <v>28</v>
      </c>
      <c r="K51" s="1" t="s">
        <v>27</v>
      </c>
      <c r="L51" s="1" t="s">
        <v>27</v>
      </c>
      <c r="M51" s="1" t="s">
        <v>27</v>
      </c>
      <c r="N51" s="1" t="s">
        <v>27</v>
      </c>
      <c r="O51" s="1" t="s">
        <v>27</v>
      </c>
      <c r="P51" s="1" t="s">
        <v>27</v>
      </c>
      <c r="Q51" s="1" t="s">
        <v>28</v>
      </c>
      <c r="R51" s="1" t="s">
        <v>27</v>
      </c>
      <c r="S51" s="1" t="s">
        <v>27</v>
      </c>
      <c r="T51" s="1" t="s">
        <v>28</v>
      </c>
      <c r="U51" s="15" t="s">
        <v>276</v>
      </c>
      <c r="V51" s="6" t="s">
        <v>284</v>
      </c>
      <c r="W51" s="6" t="s">
        <v>296</v>
      </c>
    </row>
    <row r="52" spans="1:23" x14ac:dyDescent="0.35">
      <c r="A52" s="1" t="s">
        <v>160</v>
      </c>
      <c r="B52" s="1" t="s">
        <v>161</v>
      </c>
      <c r="C52" s="1" t="s">
        <v>37</v>
      </c>
      <c r="D52" t="s">
        <v>46</v>
      </c>
      <c r="E52" s="1" t="s">
        <v>24</v>
      </c>
      <c r="F52" s="1" t="s">
        <v>39</v>
      </c>
      <c r="G52" s="1" t="s">
        <v>97</v>
      </c>
      <c r="I52" s="1" t="s">
        <v>27</v>
      </c>
      <c r="J52" s="1" t="s">
        <v>28</v>
      </c>
      <c r="K52" s="1" t="s">
        <v>27</v>
      </c>
      <c r="L52" s="1" t="s">
        <v>27</v>
      </c>
      <c r="M52" s="1" t="s">
        <v>27</v>
      </c>
      <c r="N52" s="1" t="s">
        <v>27</v>
      </c>
      <c r="O52" s="1" t="s">
        <v>27</v>
      </c>
      <c r="P52" s="1" t="s">
        <v>27</v>
      </c>
      <c r="Q52" s="1" t="s">
        <v>27</v>
      </c>
      <c r="R52" s="1" t="s">
        <v>27</v>
      </c>
      <c r="S52" s="1" t="s">
        <v>27</v>
      </c>
      <c r="T52" s="1" t="s">
        <v>28</v>
      </c>
      <c r="U52" s="6" t="s">
        <v>278</v>
      </c>
      <c r="V52" s="6" t="s">
        <v>61</v>
      </c>
      <c r="W52" s="6" t="s">
        <v>297</v>
      </c>
    </row>
    <row r="53" spans="1:23" x14ac:dyDescent="0.35">
      <c r="A53" s="1" t="s">
        <v>162</v>
      </c>
      <c r="B53" s="1" t="s">
        <v>163</v>
      </c>
      <c r="C53" s="1" t="s">
        <v>22</v>
      </c>
      <c r="D53" s="6" t="s">
        <v>46</v>
      </c>
      <c r="E53" s="1" t="s">
        <v>24</v>
      </c>
      <c r="F53" s="1" t="s">
        <v>25</v>
      </c>
      <c r="G53" s="1" t="s">
        <v>34</v>
      </c>
      <c r="I53" s="1" t="s">
        <v>27</v>
      </c>
      <c r="J53" s="1" t="s">
        <v>28</v>
      </c>
      <c r="K53" s="1" t="s">
        <v>27</v>
      </c>
      <c r="L53" s="1" t="s">
        <v>27</v>
      </c>
      <c r="M53" s="1" t="s">
        <v>27</v>
      </c>
      <c r="N53" s="1" t="s">
        <v>28</v>
      </c>
      <c r="O53" s="1" t="s">
        <v>27</v>
      </c>
      <c r="P53" s="1" t="s">
        <v>27</v>
      </c>
      <c r="Q53" s="1" t="s">
        <v>27</v>
      </c>
      <c r="R53" s="1" t="s">
        <v>27</v>
      </c>
      <c r="S53" s="1" t="s">
        <v>27</v>
      </c>
      <c r="T53" s="1" t="s">
        <v>28</v>
      </c>
      <c r="U53" s="6" t="s">
        <v>278</v>
      </c>
      <c r="V53" s="6" t="s">
        <v>269</v>
      </c>
      <c r="W53" s="6" t="s">
        <v>297</v>
      </c>
    </row>
    <row r="54" spans="1:23" x14ac:dyDescent="0.35">
      <c r="A54" s="1" t="s">
        <v>164</v>
      </c>
      <c r="B54" s="1" t="s">
        <v>165</v>
      </c>
      <c r="C54" s="1" t="s">
        <v>22</v>
      </c>
      <c r="D54" t="s">
        <v>33</v>
      </c>
      <c r="E54" s="1" t="s">
        <v>24</v>
      </c>
      <c r="F54" s="1" t="s">
        <v>39</v>
      </c>
      <c r="G54" s="35" t="s">
        <v>43</v>
      </c>
      <c r="I54" s="1" t="s">
        <v>27</v>
      </c>
      <c r="J54" s="1" t="s">
        <v>28</v>
      </c>
      <c r="K54" s="1" t="s">
        <v>27</v>
      </c>
      <c r="L54" s="1" t="s">
        <v>27</v>
      </c>
      <c r="M54" s="1" t="s">
        <v>27</v>
      </c>
      <c r="N54" s="34" t="s">
        <v>27</v>
      </c>
      <c r="O54" s="1" t="s">
        <v>27</v>
      </c>
      <c r="P54" s="1" t="s">
        <v>27</v>
      </c>
      <c r="Q54" s="1" t="s">
        <v>27</v>
      </c>
      <c r="R54" s="1" t="s">
        <v>27</v>
      </c>
      <c r="S54" s="1" t="s">
        <v>27</v>
      </c>
      <c r="T54" s="1" t="s">
        <v>28</v>
      </c>
      <c r="U54" s="15" t="s">
        <v>276</v>
      </c>
      <c r="V54" s="6" t="s">
        <v>284</v>
      </c>
      <c r="W54" s="6" t="s">
        <v>296</v>
      </c>
    </row>
    <row r="55" spans="1:23" x14ac:dyDescent="0.35">
      <c r="A55" s="1" t="s">
        <v>166</v>
      </c>
      <c r="B55" s="1" t="s">
        <v>167</v>
      </c>
      <c r="C55" s="15" t="s">
        <v>32</v>
      </c>
      <c r="D55" t="s">
        <v>33</v>
      </c>
      <c r="E55" s="1" t="s">
        <v>24</v>
      </c>
      <c r="F55" s="1" t="s">
        <v>25</v>
      </c>
      <c r="G55" s="17" t="s">
        <v>43</v>
      </c>
      <c r="I55" s="1" t="s">
        <v>27</v>
      </c>
      <c r="J55" s="1" t="s">
        <v>28</v>
      </c>
      <c r="K55" s="1" t="s">
        <v>27</v>
      </c>
      <c r="L55" s="34" t="s">
        <v>28</v>
      </c>
      <c r="M55" s="1" t="s">
        <v>27</v>
      </c>
      <c r="N55" s="1" t="s">
        <v>27</v>
      </c>
      <c r="O55" s="1" t="s">
        <v>27</v>
      </c>
      <c r="P55" s="1" t="s">
        <v>27</v>
      </c>
      <c r="Q55" s="1" t="s">
        <v>27</v>
      </c>
      <c r="R55" s="1" t="s">
        <v>27</v>
      </c>
      <c r="S55" s="1" t="s">
        <v>27</v>
      </c>
      <c r="T55" s="1" t="s">
        <v>28</v>
      </c>
      <c r="U55" s="6" t="s">
        <v>278</v>
      </c>
      <c r="V55" s="6" t="s">
        <v>61</v>
      </c>
      <c r="W55" s="6" t="s">
        <v>297</v>
      </c>
    </row>
    <row r="56" spans="1:23" x14ac:dyDescent="0.35">
      <c r="A56" s="1" t="s">
        <v>168</v>
      </c>
      <c r="B56" s="1" t="s">
        <v>169</v>
      </c>
      <c r="C56" s="6" t="s">
        <v>108</v>
      </c>
      <c r="D56" s="6" t="s">
        <v>38</v>
      </c>
      <c r="E56" s="1" t="s">
        <v>24</v>
      </c>
      <c r="F56" s="1" t="s">
        <v>25</v>
      </c>
      <c r="G56" s="1" t="s">
        <v>66</v>
      </c>
      <c r="I56" s="1" t="s">
        <v>27</v>
      </c>
      <c r="J56" s="1" t="s">
        <v>28</v>
      </c>
      <c r="K56" s="1" t="s">
        <v>27</v>
      </c>
      <c r="L56" s="1" t="s">
        <v>27</v>
      </c>
      <c r="M56" s="1" t="s">
        <v>27</v>
      </c>
      <c r="N56" s="1" t="s">
        <v>28</v>
      </c>
      <c r="O56" s="1" t="s">
        <v>27</v>
      </c>
      <c r="P56" s="1" t="s">
        <v>27</v>
      </c>
      <c r="Q56" s="1" t="s">
        <v>27</v>
      </c>
      <c r="R56" s="1" t="s">
        <v>27</v>
      </c>
      <c r="S56" s="1" t="s">
        <v>27</v>
      </c>
      <c r="T56" s="1" t="s">
        <v>28</v>
      </c>
      <c r="U56" s="6" t="s">
        <v>275</v>
      </c>
      <c r="V56" s="6" t="s">
        <v>289</v>
      </c>
      <c r="W56" s="6" t="s">
        <v>300</v>
      </c>
    </row>
  </sheetData>
  <autoFilter ref="A1:W56" xr:uid="{C6F14E8B-F081-4398-8BD8-04104A61971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0112-C3F0-4926-9B36-149CE1176F3F}">
  <sheetPr>
    <tabColor rgb="FFFFC000"/>
  </sheetPr>
  <dimension ref="A1:R80"/>
  <sheetViews>
    <sheetView topLeftCell="A43" workbookViewId="0">
      <selection activeCell="A58" sqref="A58"/>
    </sheetView>
  </sheetViews>
  <sheetFormatPr defaultRowHeight="14.5" x14ac:dyDescent="0.35"/>
  <cols>
    <col min="1" max="1" width="41.36328125" bestFit="1" customWidth="1"/>
    <col min="2" max="2" width="22.36328125" style="4" hidden="1" customWidth="1"/>
    <col min="3" max="3" width="27.453125" hidden="1" customWidth="1"/>
    <col min="4" max="4" width="10.81640625" customWidth="1"/>
    <col min="5" max="5" width="15" hidden="1" customWidth="1"/>
    <col min="6" max="6" width="8.54296875" hidden="1" customWidth="1"/>
    <col min="7" max="7" width="15.453125" customWidth="1"/>
    <col min="8" max="8" width="6" hidden="1" customWidth="1"/>
    <col min="9" max="9" width="11.08984375" bestFit="1" customWidth="1"/>
    <col min="10" max="10" width="10" hidden="1" customWidth="1"/>
    <col min="11" max="11" width="11" hidden="1" customWidth="1"/>
    <col min="12" max="12" width="13.90625" customWidth="1"/>
    <col min="13" max="13" width="23.81640625" hidden="1" customWidth="1"/>
    <col min="14" max="14" width="20.90625" hidden="1" customWidth="1"/>
    <col min="15" max="15" width="19.08984375" customWidth="1"/>
    <col min="16" max="17" width="0" hidden="1" customWidth="1"/>
    <col min="18" max="18" width="18.6328125" customWidth="1"/>
  </cols>
  <sheetData>
    <row r="1" spans="1:18" ht="36.65" customHeight="1" x14ac:dyDescent="0.35">
      <c r="A1" t="s">
        <v>170</v>
      </c>
      <c r="B1" s="4" t="s">
        <v>171</v>
      </c>
      <c r="C1" s="4" t="s">
        <v>172</v>
      </c>
      <c r="D1" s="4" t="s">
        <v>173</v>
      </c>
      <c r="E1" t="s">
        <v>243</v>
      </c>
      <c r="F1" t="s">
        <v>244</v>
      </c>
      <c r="G1" s="22" t="s">
        <v>245</v>
      </c>
      <c r="H1" t="s">
        <v>250</v>
      </c>
      <c r="I1" t="s">
        <v>251</v>
      </c>
      <c r="J1" t="s">
        <v>256</v>
      </c>
      <c r="K1" t="s">
        <v>258</v>
      </c>
      <c r="L1" s="22" t="s">
        <v>257</v>
      </c>
      <c r="M1" s="21" t="s">
        <v>280</v>
      </c>
      <c r="N1" s="21" t="s">
        <v>281</v>
      </c>
      <c r="O1" s="21" t="s">
        <v>282</v>
      </c>
      <c r="P1" t="s">
        <v>292</v>
      </c>
      <c r="Q1" t="s">
        <v>293</v>
      </c>
      <c r="R1" s="22" t="s">
        <v>294</v>
      </c>
    </row>
    <row r="2" spans="1:18" x14ac:dyDescent="0.35">
      <c r="A2" s="6" t="s">
        <v>174</v>
      </c>
      <c r="B2" s="4">
        <v>5760860</v>
      </c>
      <c r="C2" s="5">
        <f>B2/1000000</f>
        <v>5.7608600000000001</v>
      </c>
      <c r="D2" t="s">
        <v>55</v>
      </c>
      <c r="E2">
        <v>118138</v>
      </c>
      <c r="F2" s="14">
        <f>E2/1000</f>
        <v>118.13800000000001</v>
      </c>
      <c r="G2" t="s">
        <v>37</v>
      </c>
      <c r="H2">
        <v>44</v>
      </c>
      <c r="I2" t="s">
        <v>97</v>
      </c>
      <c r="J2">
        <v>386876</v>
      </c>
      <c r="K2" s="14">
        <f>J2/1000</f>
        <v>386.87599999999998</v>
      </c>
      <c r="L2" t="s">
        <v>61</v>
      </c>
      <c r="M2">
        <v>738026</v>
      </c>
      <c r="N2" s="14">
        <f>M2/1000</f>
        <v>738.02599999999995</v>
      </c>
      <c r="O2" t="s">
        <v>286</v>
      </c>
      <c r="P2">
        <v>53283</v>
      </c>
      <c r="Q2" s="14">
        <f>P2/1000</f>
        <v>53.283000000000001</v>
      </c>
      <c r="R2" t="s">
        <v>300</v>
      </c>
    </row>
    <row r="3" spans="1:18" x14ac:dyDescent="0.35">
      <c r="A3" t="s">
        <v>169</v>
      </c>
      <c r="B3" s="4">
        <v>4943382</v>
      </c>
      <c r="C3" s="5">
        <f t="shared" ref="C3:C66" si="0">B3/1000000</f>
        <v>4.9433819999999997</v>
      </c>
      <c r="D3" s="6" t="s">
        <v>38</v>
      </c>
      <c r="E3">
        <v>480014</v>
      </c>
      <c r="F3" s="14">
        <f t="shared" ref="F3:F66" si="1">E3/1000</f>
        <v>480.01400000000001</v>
      </c>
      <c r="G3" t="s">
        <v>108</v>
      </c>
      <c r="H3">
        <v>63</v>
      </c>
      <c r="I3" t="s">
        <v>66</v>
      </c>
      <c r="J3">
        <v>114307</v>
      </c>
      <c r="K3" s="14">
        <f t="shared" ref="K3:K66" si="2">J3/1000</f>
        <v>114.307</v>
      </c>
      <c r="L3" t="s">
        <v>260</v>
      </c>
      <c r="M3">
        <v>1046908</v>
      </c>
      <c r="N3" s="14">
        <f t="shared" ref="N3:N66" si="3">M3/1000</f>
        <v>1046.9079999999999</v>
      </c>
      <c r="O3" t="s">
        <v>289</v>
      </c>
      <c r="P3">
        <v>52305</v>
      </c>
      <c r="Q3" s="14">
        <f t="shared" ref="Q3:Q66" si="4">P3/1000</f>
        <v>52.305</v>
      </c>
      <c r="R3" t="s">
        <v>300</v>
      </c>
    </row>
    <row r="4" spans="1:18" x14ac:dyDescent="0.35">
      <c r="A4" t="s">
        <v>175</v>
      </c>
      <c r="B4" s="4">
        <v>5683033</v>
      </c>
      <c r="C4" s="5">
        <f t="shared" si="0"/>
        <v>5.683033</v>
      </c>
      <c r="D4" t="s">
        <v>55</v>
      </c>
      <c r="E4">
        <v>205860</v>
      </c>
      <c r="F4" s="14">
        <f t="shared" si="1"/>
        <v>205.86</v>
      </c>
      <c r="G4" t="s">
        <v>22</v>
      </c>
      <c r="H4">
        <v>34</v>
      </c>
      <c r="I4" t="s">
        <v>80</v>
      </c>
      <c r="J4">
        <v>240432</v>
      </c>
      <c r="K4" s="14">
        <f t="shared" si="2"/>
        <v>240.43199999999999</v>
      </c>
      <c r="L4" t="s">
        <v>265</v>
      </c>
      <c r="M4">
        <v>871403</v>
      </c>
      <c r="N4" s="14">
        <f t="shared" si="3"/>
        <v>871.40300000000002</v>
      </c>
      <c r="O4" t="s">
        <v>287</v>
      </c>
      <c r="P4">
        <v>58150</v>
      </c>
      <c r="Q4" s="14">
        <f t="shared" si="4"/>
        <v>58.15</v>
      </c>
      <c r="R4" t="s">
        <v>300</v>
      </c>
    </row>
    <row r="5" spans="1:18" x14ac:dyDescent="0.35">
      <c r="A5" t="s">
        <v>21</v>
      </c>
      <c r="B5" s="4">
        <v>3466862</v>
      </c>
      <c r="C5" s="5">
        <f t="shared" si="0"/>
        <v>3.4668619999999999</v>
      </c>
      <c r="D5" t="s">
        <v>23</v>
      </c>
      <c r="E5">
        <v>225474</v>
      </c>
      <c r="F5" s="14">
        <f t="shared" si="1"/>
        <v>225.47399999999999</v>
      </c>
      <c r="G5" t="s">
        <v>22</v>
      </c>
      <c r="H5">
        <v>64</v>
      </c>
      <c r="I5" t="s">
        <v>66</v>
      </c>
      <c r="J5">
        <v>122920</v>
      </c>
      <c r="K5" s="14">
        <f t="shared" si="2"/>
        <v>122.92</v>
      </c>
      <c r="L5" t="s">
        <v>259</v>
      </c>
      <c r="M5">
        <v>688586</v>
      </c>
      <c r="N5" s="14">
        <f t="shared" si="3"/>
        <v>688.58600000000001</v>
      </c>
      <c r="O5" t="s">
        <v>285</v>
      </c>
      <c r="P5">
        <v>34179</v>
      </c>
      <c r="Q5" s="14">
        <f t="shared" si="4"/>
        <v>34.179000000000002</v>
      </c>
      <c r="R5" t="s">
        <v>298</v>
      </c>
    </row>
    <row r="6" spans="1:18" x14ac:dyDescent="0.35">
      <c r="A6" t="s">
        <v>176</v>
      </c>
      <c r="B6" s="4">
        <v>12731034</v>
      </c>
      <c r="C6" s="5">
        <f t="shared" si="0"/>
        <v>12.731033999999999</v>
      </c>
      <c r="D6" s="6" t="s">
        <v>184</v>
      </c>
      <c r="E6">
        <v>394266</v>
      </c>
      <c r="F6" s="14">
        <f t="shared" si="1"/>
        <v>394.26600000000002</v>
      </c>
      <c r="G6" t="s">
        <v>116</v>
      </c>
      <c r="H6">
        <v>103</v>
      </c>
      <c r="I6" t="s">
        <v>60</v>
      </c>
      <c r="J6">
        <v>733091</v>
      </c>
      <c r="K6" s="14">
        <f t="shared" si="2"/>
        <v>733.09100000000001</v>
      </c>
      <c r="L6" s="2" t="s">
        <v>117</v>
      </c>
      <c r="M6">
        <v>4329663</v>
      </c>
      <c r="N6" s="14">
        <f t="shared" si="3"/>
        <v>4329.6629999999996</v>
      </c>
      <c r="O6" t="s">
        <v>290</v>
      </c>
      <c r="P6">
        <v>226144</v>
      </c>
      <c r="Q6" s="14">
        <f t="shared" si="4"/>
        <v>226.14400000000001</v>
      </c>
      <c r="R6" t="s">
        <v>305</v>
      </c>
    </row>
    <row r="7" spans="1:18" x14ac:dyDescent="0.35">
      <c r="A7" t="s">
        <v>177</v>
      </c>
      <c r="B7" s="4">
        <v>1275790</v>
      </c>
      <c r="C7" s="5">
        <f t="shared" si="0"/>
        <v>1.27579</v>
      </c>
      <c r="D7" t="s">
        <v>33</v>
      </c>
      <c r="E7">
        <v>35542</v>
      </c>
      <c r="F7" s="14">
        <f t="shared" si="1"/>
        <v>35.542000000000002</v>
      </c>
      <c r="G7" s="2" t="s">
        <v>32</v>
      </c>
      <c r="H7">
        <v>21</v>
      </c>
      <c r="I7" t="s">
        <v>34</v>
      </c>
      <c r="J7">
        <v>12000</v>
      </c>
      <c r="K7" s="14">
        <f t="shared" si="2"/>
        <v>12</v>
      </c>
      <c r="L7" s="2" t="s">
        <v>276</v>
      </c>
      <c r="M7">
        <v>332932</v>
      </c>
      <c r="N7" s="14">
        <f t="shared" si="3"/>
        <v>332.93200000000002</v>
      </c>
      <c r="O7" t="s">
        <v>61</v>
      </c>
      <c r="P7">
        <v>13449</v>
      </c>
      <c r="Q7" s="14">
        <f t="shared" si="4"/>
        <v>13.449</v>
      </c>
      <c r="R7" t="s">
        <v>296</v>
      </c>
    </row>
    <row r="8" spans="1:18" x14ac:dyDescent="0.35">
      <c r="A8" t="s">
        <v>178</v>
      </c>
      <c r="B8" s="4">
        <v>6328979</v>
      </c>
      <c r="C8" s="5">
        <f t="shared" si="0"/>
        <v>6.3289790000000004</v>
      </c>
      <c r="D8" t="s">
        <v>58</v>
      </c>
      <c r="E8">
        <v>146649</v>
      </c>
      <c r="F8" s="14">
        <f t="shared" si="1"/>
        <v>146.649</v>
      </c>
      <c r="G8" t="s">
        <v>37</v>
      </c>
      <c r="H8">
        <v>28</v>
      </c>
      <c r="I8" t="s">
        <v>34</v>
      </c>
      <c r="J8">
        <v>322195</v>
      </c>
      <c r="K8" s="14">
        <f t="shared" si="2"/>
        <v>322.19499999999999</v>
      </c>
      <c r="L8" t="s">
        <v>61</v>
      </c>
      <c r="M8">
        <v>805378</v>
      </c>
      <c r="N8" s="14">
        <f t="shared" si="3"/>
        <v>805.37800000000004</v>
      </c>
      <c r="O8" t="s">
        <v>287</v>
      </c>
      <c r="P8">
        <v>56943</v>
      </c>
      <c r="Q8" s="14">
        <f t="shared" si="4"/>
        <v>56.942999999999998</v>
      </c>
      <c r="R8" t="s">
        <v>300</v>
      </c>
    </row>
    <row r="9" spans="1:18" x14ac:dyDescent="0.35">
      <c r="A9" t="s">
        <v>179</v>
      </c>
      <c r="B9" s="4">
        <v>6221029</v>
      </c>
      <c r="C9" s="5">
        <f t="shared" si="0"/>
        <v>6.2210289999999997</v>
      </c>
      <c r="D9" s="6" t="s">
        <v>58</v>
      </c>
      <c r="E9">
        <v>876350</v>
      </c>
      <c r="F9" s="14">
        <f t="shared" si="1"/>
        <v>876.35</v>
      </c>
      <c r="G9" t="s">
        <v>64</v>
      </c>
      <c r="H9">
        <v>102</v>
      </c>
      <c r="I9" t="s">
        <v>60</v>
      </c>
      <c r="J9">
        <v>160888</v>
      </c>
      <c r="K9" s="14">
        <f t="shared" si="2"/>
        <v>160.88800000000001</v>
      </c>
      <c r="L9" t="s">
        <v>77</v>
      </c>
      <c r="M9">
        <v>1617348</v>
      </c>
      <c r="N9" s="14">
        <f t="shared" si="3"/>
        <v>1617.348</v>
      </c>
      <c r="O9" t="s">
        <v>289</v>
      </c>
      <c r="P9">
        <v>67110</v>
      </c>
      <c r="Q9" s="14">
        <f t="shared" si="4"/>
        <v>67.11</v>
      </c>
      <c r="R9" t="s">
        <v>301</v>
      </c>
    </row>
    <row r="10" spans="1:18" x14ac:dyDescent="0.35">
      <c r="A10" t="s">
        <v>180</v>
      </c>
      <c r="B10" s="4">
        <v>8045599</v>
      </c>
      <c r="C10" s="5">
        <f t="shared" si="0"/>
        <v>8.0455989999999993</v>
      </c>
      <c r="D10" t="s">
        <v>65</v>
      </c>
      <c r="E10">
        <v>216444</v>
      </c>
      <c r="F10" s="14">
        <f t="shared" si="1"/>
        <v>216.44399999999999</v>
      </c>
      <c r="G10" t="s">
        <v>22</v>
      </c>
      <c r="H10">
        <v>32</v>
      </c>
      <c r="I10" t="s">
        <v>80</v>
      </c>
      <c r="J10">
        <v>1302014</v>
      </c>
      <c r="K10" s="14">
        <f t="shared" si="2"/>
        <v>1302.0139999999999</v>
      </c>
      <c r="L10" t="s">
        <v>271</v>
      </c>
      <c r="M10">
        <v>1048125</v>
      </c>
      <c r="N10" s="14">
        <f t="shared" si="3"/>
        <v>1048.125</v>
      </c>
      <c r="O10" t="s">
        <v>289</v>
      </c>
      <c r="P10">
        <v>82912</v>
      </c>
      <c r="Q10" s="14">
        <f t="shared" si="4"/>
        <v>82.912000000000006</v>
      </c>
      <c r="R10" t="s">
        <v>303</v>
      </c>
    </row>
    <row r="11" spans="1:18" x14ac:dyDescent="0.35">
      <c r="A11" t="s">
        <v>107</v>
      </c>
      <c r="B11" s="4">
        <v>8617929</v>
      </c>
      <c r="C11" s="5">
        <f t="shared" si="0"/>
        <v>8.6179290000000002</v>
      </c>
      <c r="D11" t="s">
        <v>65</v>
      </c>
      <c r="E11">
        <v>508229</v>
      </c>
      <c r="F11" s="14">
        <f t="shared" si="1"/>
        <v>508.22899999999998</v>
      </c>
      <c r="G11" t="s">
        <v>153</v>
      </c>
      <c r="H11">
        <v>94</v>
      </c>
      <c r="I11" t="s">
        <v>76</v>
      </c>
      <c r="J11">
        <v>276667</v>
      </c>
      <c r="K11" s="14">
        <f t="shared" si="2"/>
        <v>276.66699999999997</v>
      </c>
      <c r="L11" t="s">
        <v>268</v>
      </c>
      <c r="M11">
        <v>1320722</v>
      </c>
      <c r="N11" s="14">
        <f t="shared" si="3"/>
        <v>1320.722</v>
      </c>
      <c r="O11" t="s">
        <v>289</v>
      </c>
      <c r="P11">
        <v>77633</v>
      </c>
      <c r="Q11" s="14">
        <f t="shared" si="4"/>
        <v>77.632999999999996</v>
      </c>
      <c r="R11" t="s">
        <v>302</v>
      </c>
    </row>
    <row r="12" spans="1:18" x14ac:dyDescent="0.35">
      <c r="A12" t="s">
        <v>181</v>
      </c>
      <c r="B12" s="4">
        <v>401154302</v>
      </c>
      <c r="C12" s="5">
        <f t="shared" si="0"/>
        <v>401.15430199999997</v>
      </c>
      <c r="E12">
        <v>1809888</v>
      </c>
      <c r="F12" s="14">
        <f t="shared" si="1"/>
        <v>1809.8879999999999</v>
      </c>
      <c r="G12" t="s">
        <v>126</v>
      </c>
      <c r="H12">
        <v>840</v>
      </c>
      <c r="I12" t="s">
        <v>60</v>
      </c>
      <c r="J12">
        <v>26410392</v>
      </c>
      <c r="K12" s="14">
        <f t="shared" si="2"/>
        <v>26410.392</v>
      </c>
      <c r="M12">
        <v>25535145</v>
      </c>
      <c r="N12" s="14">
        <f t="shared" si="3"/>
        <v>25535.145</v>
      </c>
      <c r="O12" t="s">
        <v>291</v>
      </c>
      <c r="P12">
        <v>1894826</v>
      </c>
      <c r="Q12" s="14">
        <f t="shared" si="4"/>
        <v>1894.826</v>
      </c>
      <c r="R12" t="s">
        <v>126</v>
      </c>
    </row>
    <row r="13" spans="1:18" x14ac:dyDescent="0.35">
      <c r="A13" t="s">
        <v>36</v>
      </c>
      <c r="B13" s="4">
        <v>5056779</v>
      </c>
      <c r="C13" s="5">
        <f t="shared" si="0"/>
        <v>5.0567789999999997</v>
      </c>
      <c r="D13" s="6" t="s">
        <v>55</v>
      </c>
      <c r="E13">
        <v>195265</v>
      </c>
      <c r="F13" s="14">
        <f t="shared" si="1"/>
        <v>195.26499999999999</v>
      </c>
      <c r="G13" t="s">
        <v>37</v>
      </c>
      <c r="H13">
        <v>63</v>
      </c>
      <c r="I13" t="s">
        <v>66</v>
      </c>
      <c r="J13">
        <v>106683</v>
      </c>
      <c r="K13" s="14">
        <f t="shared" si="2"/>
        <v>106.68300000000001</v>
      </c>
      <c r="L13" s="2" t="s">
        <v>29</v>
      </c>
      <c r="M13">
        <v>1301582</v>
      </c>
      <c r="N13" s="14">
        <f t="shared" si="3"/>
        <v>1301.5820000000001</v>
      </c>
      <c r="O13" t="s">
        <v>289</v>
      </c>
      <c r="P13">
        <v>51620</v>
      </c>
      <c r="Q13" s="14">
        <f t="shared" si="4"/>
        <v>51.62</v>
      </c>
      <c r="R13" t="s">
        <v>300</v>
      </c>
    </row>
    <row r="14" spans="1:18" x14ac:dyDescent="0.35">
      <c r="A14" s="20" t="s">
        <v>182</v>
      </c>
      <c r="B14" s="4">
        <v>1344689</v>
      </c>
      <c r="C14" s="5">
        <f t="shared" si="0"/>
        <v>1.344689</v>
      </c>
      <c r="D14" t="s">
        <v>33</v>
      </c>
      <c r="E14">
        <v>132798</v>
      </c>
      <c r="F14" s="14">
        <f t="shared" si="1"/>
        <v>132.798</v>
      </c>
      <c r="G14" t="s">
        <v>37</v>
      </c>
      <c r="H14">
        <v>28</v>
      </c>
      <c r="I14" t="s">
        <v>34</v>
      </c>
      <c r="J14">
        <v>19727</v>
      </c>
      <c r="K14" s="14">
        <f t="shared" si="2"/>
        <v>19.727</v>
      </c>
      <c r="L14" s="2" t="s">
        <v>276</v>
      </c>
      <c r="M14">
        <v>227103</v>
      </c>
      <c r="N14" s="14">
        <f t="shared" si="3"/>
        <v>227.10300000000001</v>
      </c>
      <c r="O14" t="s">
        <v>284</v>
      </c>
      <c r="P14">
        <v>15997</v>
      </c>
      <c r="Q14" s="14">
        <f t="shared" si="4"/>
        <v>15.997</v>
      </c>
      <c r="R14" t="s">
        <v>296</v>
      </c>
    </row>
    <row r="15" spans="1:18" x14ac:dyDescent="0.35">
      <c r="A15" s="6" t="s">
        <v>183</v>
      </c>
      <c r="B15" s="8">
        <v>13908719</v>
      </c>
      <c r="C15" s="9">
        <f t="shared" si="0"/>
        <v>13.908719</v>
      </c>
      <c r="D15" s="6" t="s">
        <v>239</v>
      </c>
      <c r="E15">
        <v>206137</v>
      </c>
      <c r="F15" s="14">
        <f t="shared" si="1"/>
        <v>206.137</v>
      </c>
      <c r="G15" t="s">
        <v>22</v>
      </c>
      <c r="H15">
        <v>67</v>
      </c>
      <c r="I15" t="s">
        <v>66</v>
      </c>
      <c r="J15">
        <v>6731695</v>
      </c>
      <c r="K15" s="14">
        <f t="shared" si="2"/>
        <v>6731.6949999999997</v>
      </c>
      <c r="M15">
        <v>2688653</v>
      </c>
      <c r="N15" s="14">
        <f t="shared" si="3"/>
        <v>2688.6529999999998</v>
      </c>
      <c r="O15" t="s">
        <v>290</v>
      </c>
      <c r="P15">
        <v>198369</v>
      </c>
      <c r="Q15" s="14">
        <f t="shared" si="4"/>
        <v>198.369</v>
      </c>
      <c r="R15" t="s">
        <v>304</v>
      </c>
    </row>
    <row r="16" spans="1:18" x14ac:dyDescent="0.35">
      <c r="A16" t="s">
        <v>185</v>
      </c>
      <c r="B16" s="4">
        <v>2120164</v>
      </c>
      <c r="C16" s="5">
        <f t="shared" si="0"/>
        <v>2.1201639999999999</v>
      </c>
      <c r="D16" t="s">
        <v>46</v>
      </c>
      <c r="E16">
        <v>141120</v>
      </c>
      <c r="F16" s="14">
        <f t="shared" si="1"/>
        <v>141.12</v>
      </c>
      <c r="G16" t="s">
        <v>37</v>
      </c>
      <c r="H16">
        <v>21</v>
      </c>
      <c r="I16" t="s">
        <v>34</v>
      </c>
      <c r="J16">
        <v>76577</v>
      </c>
      <c r="K16" s="14">
        <f t="shared" si="2"/>
        <v>76.576999999999998</v>
      </c>
      <c r="L16" t="s">
        <v>279</v>
      </c>
      <c r="M16">
        <v>593913</v>
      </c>
      <c r="N16" s="14">
        <f t="shared" si="3"/>
        <v>593.91300000000001</v>
      </c>
      <c r="O16" t="s">
        <v>270</v>
      </c>
      <c r="P16">
        <v>41881</v>
      </c>
      <c r="Q16" s="14">
        <f t="shared" si="4"/>
        <v>41.881</v>
      </c>
      <c r="R16" t="s">
        <v>299</v>
      </c>
    </row>
    <row r="17" spans="1:18" x14ac:dyDescent="0.35">
      <c r="A17" t="s">
        <v>48</v>
      </c>
      <c r="B17" s="4">
        <v>1511732</v>
      </c>
      <c r="C17" s="5">
        <f t="shared" si="0"/>
        <v>1.5117320000000001</v>
      </c>
      <c r="D17" t="s">
        <v>33</v>
      </c>
      <c r="E17">
        <v>162368</v>
      </c>
      <c r="F17" s="14">
        <f t="shared" si="1"/>
        <v>162.36799999999999</v>
      </c>
      <c r="G17" t="s">
        <v>37</v>
      </c>
      <c r="H17">
        <v>17</v>
      </c>
      <c r="I17" s="16" t="s">
        <v>43</v>
      </c>
      <c r="J17">
        <v>41568</v>
      </c>
      <c r="K17" s="14">
        <f t="shared" si="2"/>
        <v>41.567999999999998</v>
      </c>
      <c r="L17" t="s">
        <v>277</v>
      </c>
      <c r="M17">
        <v>187191</v>
      </c>
      <c r="N17" s="14">
        <f t="shared" si="3"/>
        <v>187.191</v>
      </c>
      <c r="O17" t="s">
        <v>283</v>
      </c>
      <c r="P17">
        <v>11467</v>
      </c>
      <c r="Q17" s="14">
        <f t="shared" si="4"/>
        <v>11.467000000000001</v>
      </c>
      <c r="R17" t="s">
        <v>296</v>
      </c>
    </row>
    <row r="18" spans="1:18" x14ac:dyDescent="0.35">
      <c r="A18" t="s">
        <v>186</v>
      </c>
      <c r="B18" s="4">
        <v>2076230</v>
      </c>
      <c r="C18" s="5">
        <f t="shared" si="0"/>
        <v>2.0762299999999998</v>
      </c>
      <c r="D18" t="s">
        <v>33</v>
      </c>
      <c r="E18">
        <v>55678</v>
      </c>
      <c r="F18" s="14">
        <f t="shared" si="1"/>
        <v>55.677999999999997</v>
      </c>
      <c r="G18" s="2" t="s">
        <v>32</v>
      </c>
      <c r="H18">
        <v>18</v>
      </c>
      <c r="I18" s="16" t="s">
        <v>43</v>
      </c>
      <c r="J18">
        <v>24498</v>
      </c>
      <c r="K18" s="14">
        <f t="shared" si="2"/>
        <v>24.498000000000001</v>
      </c>
      <c r="L18" s="2" t="s">
        <v>276</v>
      </c>
      <c r="M18">
        <v>399023</v>
      </c>
      <c r="N18" s="14">
        <f t="shared" si="3"/>
        <v>399.02300000000002</v>
      </c>
      <c r="O18" t="s">
        <v>61</v>
      </c>
      <c r="P18">
        <v>20132</v>
      </c>
      <c r="Q18" s="14">
        <f t="shared" si="4"/>
        <v>20.132000000000001</v>
      </c>
      <c r="R18" t="s">
        <v>297</v>
      </c>
    </row>
    <row r="19" spans="1:18" x14ac:dyDescent="0.35">
      <c r="A19" t="s">
        <v>187</v>
      </c>
      <c r="B19" s="4">
        <v>9205439</v>
      </c>
      <c r="C19" s="5">
        <f t="shared" si="0"/>
        <v>9.2054390000000001</v>
      </c>
      <c r="D19" t="s">
        <v>188</v>
      </c>
      <c r="E19">
        <v>402454</v>
      </c>
      <c r="F19" s="14">
        <f t="shared" si="1"/>
        <v>402.45400000000001</v>
      </c>
      <c r="G19" t="s">
        <v>108</v>
      </c>
      <c r="H19">
        <v>44</v>
      </c>
      <c r="I19" t="s">
        <v>97</v>
      </c>
      <c r="J19">
        <v>570545</v>
      </c>
      <c r="K19" s="14">
        <f t="shared" si="2"/>
        <v>570.54499999999996</v>
      </c>
      <c r="L19" t="s">
        <v>270</v>
      </c>
      <c r="M19">
        <v>885100</v>
      </c>
      <c r="N19" s="14">
        <f t="shared" si="3"/>
        <v>885.1</v>
      </c>
      <c r="O19" t="s">
        <v>287</v>
      </c>
      <c r="P19">
        <v>47243</v>
      </c>
      <c r="Q19" s="14">
        <f t="shared" si="4"/>
        <v>47.243000000000002</v>
      </c>
      <c r="R19" t="s">
        <v>299</v>
      </c>
    </row>
    <row r="20" spans="1:18" x14ac:dyDescent="0.35">
      <c r="A20" t="s">
        <v>189</v>
      </c>
      <c r="B20" s="4">
        <v>51662536</v>
      </c>
      <c r="C20" s="5">
        <f t="shared" si="0"/>
        <v>51.662536000000003</v>
      </c>
      <c r="E20">
        <v>339066</v>
      </c>
      <c r="F20" s="14">
        <f t="shared" si="1"/>
        <v>339.06599999999997</v>
      </c>
      <c r="G20" t="s">
        <v>116</v>
      </c>
      <c r="H20">
        <v>155</v>
      </c>
      <c r="I20" t="s">
        <v>60</v>
      </c>
      <c r="J20">
        <v>3568820</v>
      </c>
      <c r="K20" s="14">
        <f t="shared" si="2"/>
        <v>3568.82</v>
      </c>
      <c r="M20">
        <v>5540491</v>
      </c>
      <c r="N20" s="14">
        <f t="shared" si="3"/>
        <v>5540.491</v>
      </c>
      <c r="O20" t="s">
        <v>290</v>
      </c>
      <c r="P20">
        <v>315975</v>
      </c>
      <c r="Q20" s="14">
        <f t="shared" si="4"/>
        <v>315.97500000000002</v>
      </c>
      <c r="R20" t="s">
        <v>305</v>
      </c>
    </row>
    <row r="21" spans="1:18" x14ac:dyDescent="0.35">
      <c r="A21" t="s">
        <v>190</v>
      </c>
      <c r="B21" s="4">
        <v>1172139507</v>
      </c>
      <c r="C21" s="5">
        <f t="shared" si="0"/>
        <v>1172.1395070000001</v>
      </c>
      <c r="E21">
        <v>2530800</v>
      </c>
      <c r="F21" s="14">
        <f t="shared" si="1"/>
        <v>2530.8000000000002</v>
      </c>
      <c r="G21" t="s">
        <v>246</v>
      </c>
      <c r="H21">
        <v>0</v>
      </c>
      <c r="J21">
        <v>55164739</v>
      </c>
      <c r="K21" s="14">
        <f t="shared" si="2"/>
        <v>55164.739000000001</v>
      </c>
      <c r="M21">
        <v>48016004</v>
      </c>
      <c r="N21" s="14">
        <f t="shared" si="3"/>
        <v>48016.004000000001</v>
      </c>
      <c r="O21" t="s">
        <v>291</v>
      </c>
      <c r="P21">
        <v>3297807</v>
      </c>
      <c r="Q21" s="14">
        <f t="shared" si="4"/>
        <v>3297.8069999999998</v>
      </c>
      <c r="R21" t="s">
        <v>126</v>
      </c>
    </row>
    <row r="22" spans="1:18" x14ac:dyDescent="0.35">
      <c r="A22" t="s">
        <v>51</v>
      </c>
      <c r="B22" s="4">
        <v>1533844</v>
      </c>
      <c r="C22" s="5">
        <f t="shared" si="0"/>
        <v>1.533844</v>
      </c>
      <c r="D22" t="s">
        <v>33</v>
      </c>
      <c r="E22">
        <v>47586</v>
      </c>
      <c r="F22" s="14">
        <f t="shared" si="1"/>
        <v>47.585999999999999</v>
      </c>
      <c r="G22" s="2" t="s">
        <v>32</v>
      </c>
      <c r="H22">
        <v>17</v>
      </c>
      <c r="I22" s="16" t="s">
        <v>43</v>
      </c>
      <c r="J22">
        <v>42053</v>
      </c>
      <c r="K22" s="14">
        <f t="shared" si="2"/>
        <v>42.052999999999997</v>
      </c>
      <c r="L22" t="s">
        <v>277</v>
      </c>
      <c r="M22">
        <v>270748</v>
      </c>
      <c r="N22" s="14">
        <f t="shared" si="3"/>
        <v>270.74799999999999</v>
      </c>
      <c r="O22" t="s">
        <v>284</v>
      </c>
      <c r="P22">
        <v>23304</v>
      </c>
      <c r="Q22" s="14">
        <f t="shared" si="4"/>
        <v>23.303999999999998</v>
      </c>
      <c r="R22" t="s">
        <v>297</v>
      </c>
    </row>
    <row r="23" spans="1:18" x14ac:dyDescent="0.35">
      <c r="A23" t="s">
        <v>191</v>
      </c>
      <c r="B23" s="4">
        <v>35987355</v>
      </c>
      <c r="C23" s="5">
        <f t="shared" si="0"/>
        <v>35.987355000000001</v>
      </c>
      <c r="E23">
        <v>429461</v>
      </c>
      <c r="F23" s="14">
        <f t="shared" si="1"/>
        <v>429.46100000000001</v>
      </c>
      <c r="G23" t="s">
        <v>108</v>
      </c>
      <c r="H23">
        <v>174</v>
      </c>
      <c r="I23" t="s">
        <v>60</v>
      </c>
      <c r="J23">
        <v>2621725</v>
      </c>
      <c r="K23" s="14">
        <f t="shared" si="2"/>
        <v>2621.7249999999999</v>
      </c>
      <c r="M23">
        <v>3425841</v>
      </c>
      <c r="N23" s="14">
        <f t="shared" si="3"/>
        <v>3425.8409999999999</v>
      </c>
      <c r="O23" t="s">
        <v>290</v>
      </c>
      <c r="P23">
        <v>141980</v>
      </c>
      <c r="Q23" s="14">
        <f t="shared" si="4"/>
        <v>141.97999999999999</v>
      </c>
      <c r="R23" t="s">
        <v>304</v>
      </c>
    </row>
    <row r="24" spans="1:18" x14ac:dyDescent="0.35">
      <c r="A24" t="s">
        <v>192</v>
      </c>
      <c r="B24" s="4">
        <v>1559963</v>
      </c>
      <c r="C24" s="5">
        <f t="shared" si="0"/>
        <v>1.559963</v>
      </c>
      <c r="D24" t="s">
        <v>33</v>
      </c>
      <c r="E24">
        <v>54083</v>
      </c>
      <c r="F24" s="14">
        <f t="shared" si="1"/>
        <v>54.082999999999998</v>
      </c>
      <c r="G24" s="2" t="s">
        <v>32</v>
      </c>
      <c r="H24">
        <v>18</v>
      </c>
      <c r="I24" s="16" t="s">
        <v>43</v>
      </c>
      <c r="J24">
        <v>85115</v>
      </c>
      <c r="K24" s="14">
        <f t="shared" si="2"/>
        <v>85.114999999999995</v>
      </c>
      <c r="L24" t="s">
        <v>279</v>
      </c>
      <c r="M24">
        <v>289837</v>
      </c>
      <c r="N24" s="14">
        <f t="shared" si="3"/>
        <v>289.83699999999999</v>
      </c>
      <c r="O24" t="s">
        <v>284</v>
      </c>
      <c r="P24">
        <v>22869</v>
      </c>
      <c r="Q24" s="14">
        <f t="shared" si="4"/>
        <v>22.869</v>
      </c>
      <c r="R24" t="s">
        <v>297</v>
      </c>
    </row>
    <row r="25" spans="1:18" x14ac:dyDescent="0.35">
      <c r="A25" t="s">
        <v>53</v>
      </c>
      <c r="B25" s="4">
        <v>6266484</v>
      </c>
      <c r="C25" s="5">
        <f t="shared" si="0"/>
        <v>6.2664840000000002</v>
      </c>
      <c r="D25" s="6" t="s">
        <v>58</v>
      </c>
      <c r="E25">
        <v>633248</v>
      </c>
      <c r="F25" s="14">
        <f t="shared" si="1"/>
        <v>633.24800000000005</v>
      </c>
      <c r="G25" t="s">
        <v>54</v>
      </c>
      <c r="H25">
        <v>53</v>
      </c>
      <c r="I25" t="s">
        <v>26</v>
      </c>
      <c r="J25">
        <v>128276</v>
      </c>
      <c r="K25" s="14">
        <f t="shared" si="2"/>
        <v>128.27600000000001</v>
      </c>
      <c r="L25" t="s">
        <v>259</v>
      </c>
      <c r="M25">
        <v>1485565</v>
      </c>
      <c r="N25" s="14">
        <f t="shared" si="3"/>
        <v>1485.5650000000001</v>
      </c>
      <c r="O25" t="s">
        <v>289</v>
      </c>
      <c r="P25">
        <v>63311</v>
      </c>
      <c r="Q25" s="14">
        <f t="shared" si="4"/>
        <v>63.311</v>
      </c>
      <c r="R25" t="s">
        <v>301</v>
      </c>
    </row>
    <row r="26" spans="1:18" x14ac:dyDescent="0.35">
      <c r="A26" t="s">
        <v>193</v>
      </c>
      <c r="B26" s="4">
        <v>72701174</v>
      </c>
      <c r="C26" s="5">
        <f t="shared" si="0"/>
        <v>72.701173999999995</v>
      </c>
      <c r="E26">
        <v>823732</v>
      </c>
      <c r="F26" s="14">
        <f t="shared" si="1"/>
        <v>823.73199999999997</v>
      </c>
      <c r="G26" s="2" t="s">
        <v>64</v>
      </c>
      <c r="H26">
        <v>225</v>
      </c>
      <c r="I26" t="s">
        <v>252</v>
      </c>
      <c r="J26">
        <v>6656520</v>
      </c>
      <c r="K26" s="14">
        <f t="shared" si="2"/>
        <v>6656.52</v>
      </c>
      <c r="M26">
        <v>8027741</v>
      </c>
      <c r="N26" s="14">
        <f t="shared" si="3"/>
        <v>8027.741</v>
      </c>
      <c r="O26" t="s">
        <v>290</v>
      </c>
      <c r="P26">
        <v>566187</v>
      </c>
      <c r="Q26" s="14">
        <f t="shared" si="4"/>
        <v>566.18700000000001</v>
      </c>
      <c r="R26" t="s">
        <v>305</v>
      </c>
    </row>
    <row r="27" spans="1:18" x14ac:dyDescent="0.35">
      <c r="A27" t="s">
        <v>194</v>
      </c>
      <c r="B27" s="4">
        <v>6680278</v>
      </c>
      <c r="C27" s="5">
        <f t="shared" si="0"/>
        <v>6.6802780000000004</v>
      </c>
      <c r="D27" t="s">
        <v>58</v>
      </c>
      <c r="E27">
        <v>41925</v>
      </c>
      <c r="F27" s="14">
        <f t="shared" si="1"/>
        <v>41.924999999999997</v>
      </c>
      <c r="G27" s="2" t="s">
        <v>32</v>
      </c>
      <c r="H27">
        <v>174</v>
      </c>
      <c r="I27" t="s">
        <v>253</v>
      </c>
      <c r="J27">
        <v>559125</v>
      </c>
      <c r="K27" s="14">
        <f t="shared" si="2"/>
        <v>559.125</v>
      </c>
      <c r="L27" t="s">
        <v>270</v>
      </c>
      <c r="M27">
        <v>5729207</v>
      </c>
      <c r="N27" s="14">
        <f t="shared" si="3"/>
        <v>5729.2070000000003</v>
      </c>
      <c r="O27" t="s">
        <v>290</v>
      </c>
      <c r="P27">
        <v>135953</v>
      </c>
      <c r="Q27" s="14">
        <f t="shared" si="4"/>
        <v>135.953</v>
      </c>
      <c r="R27" t="s">
        <v>304</v>
      </c>
    </row>
    <row r="28" spans="1:18" x14ac:dyDescent="0.35">
      <c r="A28" t="s">
        <v>63</v>
      </c>
      <c r="B28" s="4">
        <v>10875107</v>
      </c>
      <c r="C28" s="5">
        <f t="shared" si="0"/>
        <v>10.875107</v>
      </c>
      <c r="D28" s="6" t="s">
        <v>240</v>
      </c>
      <c r="E28">
        <v>39477</v>
      </c>
      <c r="F28" s="14">
        <f t="shared" si="1"/>
        <v>39.476999999999997</v>
      </c>
      <c r="G28" s="2" t="s">
        <v>32</v>
      </c>
      <c r="H28">
        <v>76</v>
      </c>
      <c r="I28" t="s">
        <v>85</v>
      </c>
      <c r="J28">
        <v>334626</v>
      </c>
      <c r="K28" s="14">
        <f t="shared" si="2"/>
        <v>334.62599999999998</v>
      </c>
      <c r="L28" t="s">
        <v>61</v>
      </c>
      <c r="M28">
        <v>1725709</v>
      </c>
      <c r="N28" s="14">
        <f t="shared" si="3"/>
        <v>1725.7090000000001</v>
      </c>
      <c r="O28" t="s">
        <v>289</v>
      </c>
      <c r="P28">
        <v>81377</v>
      </c>
      <c r="Q28" s="14">
        <f t="shared" si="4"/>
        <v>81.376999999999995</v>
      </c>
      <c r="R28" t="s">
        <v>303</v>
      </c>
    </row>
    <row r="29" spans="1:18" x14ac:dyDescent="0.35">
      <c r="A29" t="s">
        <v>195</v>
      </c>
      <c r="B29" s="4">
        <v>103469537</v>
      </c>
      <c r="C29" s="5">
        <f t="shared" si="0"/>
        <v>103.469537</v>
      </c>
      <c r="E29">
        <v>879336</v>
      </c>
      <c r="F29" s="14">
        <f t="shared" si="1"/>
        <v>879.33600000000001</v>
      </c>
      <c r="G29" s="2" t="s">
        <v>64</v>
      </c>
      <c r="H29">
        <v>232</v>
      </c>
      <c r="I29" t="s">
        <v>254</v>
      </c>
      <c r="J29">
        <v>5691017</v>
      </c>
      <c r="K29" s="14">
        <f t="shared" si="2"/>
        <v>5691.0169999999998</v>
      </c>
      <c r="M29">
        <v>10997208</v>
      </c>
      <c r="N29" s="14">
        <f t="shared" si="3"/>
        <v>10997.208000000001</v>
      </c>
      <c r="O29" t="s">
        <v>291</v>
      </c>
      <c r="P29">
        <v>813419</v>
      </c>
      <c r="Q29" s="14">
        <f t="shared" si="4"/>
        <v>813.41899999999998</v>
      </c>
      <c r="R29" t="s">
        <v>305</v>
      </c>
    </row>
    <row r="30" spans="1:18" x14ac:dyDescent="0.35">
      <c r="A30" t="s">
        <v>196</v>
      </c>
      <c r="B30" s="4">
        <v>4179273</v>
      </c>
      <c r="C30" s="5">
        <f t="shared" si="0"/>
        <v>4.1792730000000002</v>
      </c>
      <c r="D30" s="6" t="s">
        <v>38</v>
      </c>
      <c r="E30">
        <v>53694</v>
      </c>
      <c r="F30" s="14">
        <f t="shared" si="1"/>
        <v>53.694000000000003</v>
      </c>
      <c r="G30" s="2" t="s">
        <v>32</v>
      </c>
      <c r="H30">
        <v>28</v>
      </c>
      <c r="I30" t="s">
        <v>34</v>
      </c>
      <c r="J30">
        <v>245353</v>
      </c>
      <c r="K30" s="14">
        <f t="shared" si="2"/>
        <v>245.35300000000001</v>
      </c>
      <c r="L30" t="s">
        <v>265</v>
      </c>
      <c r="M30">
        <v>282465</v>
      </c>
      <c r="N30" s="14">
        <f t="shared" si="3"/>
        <v>282.46499999999997</v>
      </c>
      <c r="O30" t="s">
        <v>284</v>
      </c>
      <c r="P30">
        <v>21960</v>
      </c>
      <c r="Q30" s="14">
        <f t="shared" si="4"/>
        <v>21.96</v>
      </c>
      <c r="R30" t="s">
        <v>297</v>
      </c>
    </row>
    <row r="31" spans="1:18" x14ac:dyDescent="0.35">
      <c r="A31" t="s">
        <v>197</v>
      </c>
      <c r="B31" s="4">
        <v>4014155</v>
      </c>
      <c r="C31" s="5">
        <f t="shared" si="0"/>
        <v>4.0141549999999997</v>
      </c>
      <c r="D31" s="6" t="s">
        <v>38</v>
      </c>
      <c r="E31">
        <v>163508</v>
      </c>
      <c r="F31" s="14">
        <f t="shared" si="1"/>
        <v>163.50800000000001</v>
      </c>
      <c r="G31" t="s">
        <v>37</v>
      </c>
      <c r="H31">
        <v>51</v>
      </c>
      <c r="I31" t="s">
        <v>26</v>
      </c>
      <c r="J31">
        <v>191085</v>
      </c>
      <c r="K31" s="14">
        <f t="shared" si="2"/>
        <v>191.08500000000001</v>
      </c>
      <c r="L31" t="s">
        <v>262</v>
      </c>
      <c r="M31">
        <v>1023125</v>
      </c>
      <c r="N31" s="14">
        <f t="shared" si="3"/>
        <v>1023.125</v>
      </c>
      <c r="O31" t="s">
        <v>289</v>
      </c>
      <c r="P31">
        <v>52604</v>
      </c>
      <c r="Q31" s="14">
        <f t="shared" si="4"/>
        <v>52.603999999999999</v>
      </c>
      <c r="R31" t="s">
        <v>300</v>
      </c>
    </row>
    <row r="32" spans="1:18" x14ac:dyDescent="0.35">
      <c r="A32" t="s">
        <v>198</v>
      </c>
      <c r="B32" s="4">
        <v>4147809</v>
      </c>
      <c r="C32" s="5">
        <f t="shared" si="0"/>
        <v>4.1478089999999996</v>
      </c>
      <c r="D32" t="s">
        <v>38</v>
      </c>
      <c r="E32">
        <v>195684</v>
      </c>
      <c r="F32" s="14">
        <f t="shared" si="1"/>
        <v>195.684</v>
      </c>
      <c r="G32" t="s">
        <v>37</v>
      </c>
      <c r="H32">
        <v>26</v>
      </c>
      <c r="I32" t="s">
        <v>34</v>
      </c>
      <c r="J32">
        <v>171251</v>
      </c>
      <c r="K32" s="14">
        <f t="shared" si="2"/>
        <v>171.251</v>
      </c>
      <c r="L32" t="s">
        <v>261</v>
      </c>
      <c r="M32">
        <v>998454</v>
      </c>
      <c r="N32" s="14">
        <f t="shared" si="3"/>
        <v>998.45399999999995</v>
      </c>
      <c r="O32" t="s">
        <v>288</v>
      </c>
      <c r="P32">
        <v>53412</v>
      </c>
      <c r="Q32" s="14">
        <f t="shared" si="4"/>
        <v>53.411999999999999</v>
      </c>
      <c r="R32" t="s">
        <v>300</v>
      </c>
    </row>
    <row r="33" spans="1:18" x14ac:dyDescent="0.35">
      <c r="A33" t="s">
        <v>159</v>
      </c>
      <c r="B33" s="4">
        <v>1183908</v>
      </c>
      <c r="C33" s="5">
        <f t="shared" si="0"/>
        <v>1.183908</v>
      </c>
      <c r="D33" t="s">
        <v>33</v>
      </c>
      <c r="E33">
        <v>122990</v>
      </c>
      <c r="F33" s="14">
        <f t="shared" si="1"/>
        <v>122.99</v>
      </c>
      <c r="G33" t="s">
        <v>37</v>
      </c>
      <c r="H33">
        <v>8</v>
      </c>
      <c r="I33" t="s">
        <v>94</v>
      </c>
      <c r="J33">
        <v>14512</v>
      </c>
      <c r="K33" s="14">
        <f t="shared" si="2"/>
        <v>14.512</v>
      </c>
      <c r="L33" s="2" t="s">
        <v>276</v>
      </c>
      <c r="M33">
        <v>219884</v>
      </c>
      <c r="N33" s="14">
        <f t="shared" si="3"/>
        <v>219.88399999999999</v>
      </c>
      <c r="O33" t="s">
        <v>284</v>
      </c>
      <c r="P33">
        <v>10190</v>
      </c>
      <c r="Q33" s="14">
        <f t="shared" si="4"/>
        <v>10.19</v>
      </c>
      <c r="R33" t="s">
        <v>296</v>
      </c>
    </row>
    <row r="34" spans="1:18" x14ac:dyDescent="0.35">
      <c r="A34" t="s">
        <v>199</v>
      </c>
      <c r="B34" s="4">
        <v>1838656</v>
      </c>
      <c r="C34" s="5">
        <f t="shared" si="0"/>
        <v>1.8386560000000001</v>
      </c>
      <c r="D34" t="s">
        <v>33</v>
      </c>
      <c r="E34">
        <v>118838</v>
      </c>
      <c r="F34" s="14">
        <f t="shared" si="1"/>
        <v>118.83799999999999</v>
      </c>
      <c r="G34" t="s">
        <v>37</v>
      </c>
      <c r="H34">
        <v>10</v>
      </c>
      <c r="I34" s="16" t="s">
        <v>43</v>
      </c>
      <c r="J34">
        <v>51434</v>
      </c>
      <c r="K34" s="14">
        <f t="shared" si="2"/>
        <v>51.433999999999997</v>
      </c>
      <c r="L34" t="s">
        <v>278</v>
      </c>
      <c r="M34">
        <v>428958</v>
      </c>
      <c r="N34" s="14">
        <f t="shared" si="3"/>
        <v>428.95800000000003</v>
      </c>
      <c r="O34" t="s">
        <v>269</v>
      </c>
      <c r="P34">
        <v>19444</v>
      </c>
      <c r="Q34" s="14">
        <f t="shared" si="4"/>
        <v>19.443999999999999</v>
      </c>
      <c r="R34" t="s">
        <v>296</v>
      </c>
    </row>
    <row r="35" spans="1:18" x14ac:dyDescent="0.35">
      <c r="A35" t="s">
        <v>68</v>
      </c>
      <c r="B35" s="4">
        <v>1588822</v>
      </c>
      <c r="C35" s="5">
        <f t="shared" si="0"/>
        <v>1.588822</v>
      </c>
      <c r="D35" t="s">
        <v>33</v>
      </c>
      <c r="E35">
        <v>112658</v>
      </c>
      <c r="F35" s="14">
        <f t="shared" si="1"/>
        <v>112.658</v>
      </c>
      <c r="G35" t="s">
        <v>37</v>
      </c>
      <c r="H35">
        <v>29</v>
      </c>
      <c r="I35" t="s">
        <v>34</v>
      </c>
      <c r="J35">
        <v>33063</v>
      </c>
      <c r="K35" s="14">
        <f t="shared" si="2"/>
        <v>33.063000000000002</v>
      </c>
      <c r="L35" t="s">
        <v>277</v>
      </c>
      <c r="M35">
        <v>600107</v>
      </c>
      <c r="N35" s="14">
        <f t="shared" si="3"/>
        <v>600.10699999999997</v>
      </c>
      <c r="O35" t="s">
        <v>285</v>
      </c>
      <c r="P35">
        <v>27055</v>
      </c>
      <c r="Q35" s="14">
        <f t="shared" si="4"/>
        <v>27.055</v>
      </c>
      <c r="R35" t="s">
        <v>297</v>
      </c>
    </row>
    <row r="36" spans="1:18" x14ac:dyDescent="0.35">
      <c r="A36" t="s">
        <v>200</v>
      </c>
      <c r="B36" s="4">
        <v>2679011</v>
      </c>
      <c r="C36" s="5">
        <f t="shared" si="0"/>
        <v>2.679011</v>
      </c>
      <c r="D36" t="s">
        <v>46</v>
      </c>
      <c r="E36">
        <v>171871</v>
      </c>
      <c r="F36" s="14">
        <f t="shared" si="1"/>
        <v>171.87100000000001</v>
      </c>
      <c r="G36" t="s">
        <v>37</v>
      </c>
      <c r="H36">
        <v>49</v>
      </c>
      <c r="I36" t="s">
        <v>97</v>
      </c>
      <c r="J36">
        <v>58624</v>
      </c>
      <c r="K36" s="14">
        <f t="shared" si="2"/>
        <v>58.624000000000002</v>
      </c>
      <c r="L36" t="s">
        <v>278</v>
      </c>
      <c r="M36">
        <v>334024</v>
      </c>
      <c r="N36" s="14">
        <f t="shared" si="3"/>
        <v>334.024</v>
      </c>
      <c r="O36" t="s">
        <v>61</v>
      </c>
      <c r="P36">
        <v>25774</v>
      </c>
      <c r="Q36" s="14">
        <f t="shared" si="4"/>
        <v>25.774000000000001</v>
      </c>
      <c r="R36" t="s">
        <v>297</v>
      </c>
    </row>
    <row r="37" spans="1:18" x14ac:dyDescent="0.35">
      <c r="A37" t="s">
        <v>201</v>
      </c>
      <c r="B37" s="4">
        <v>5033847</v>
      </c>
      <c r="C37" s="5">
        <f t="shared" si="0"/>
        <v>5.0338469999999997</v>
      </c>
      <c r="D37" t="s">
        <v>55</v>
      </c>
      <c r="E37">
        <v>257222</v>
      </c>
      <c r="F37" s="14">
        <f t="shared" si="1"/>
        <v>257.22199999999998</v>
      </c>
      <c r="G37" t="s">
        <v>22</v>
      </c>
      <c r="H37">
        <v>38</v>
      </c>
      <c r="I37" t="s">
        <v>80</v>
      </c>
      <c r="J37">
        <v>221396</v>
      </c>
      <c r="K37" s="14">
        <f t="shared" si="2"/>
        <v>221.39599999999999</v>
      </c>
      <c r="M37">
        <v>526796</v>
      </c>
      <c r="N37" s="14">
        <f t="shared" si="3"/>
        <v>526.79600000000005</v>
      </c>
      <c r="O37" t="s">
        <v>270</v>
      </c>
      <c r="P37">
        <v>35601</v>
      </c>
      <c r="Q37" s="14">
        <f t="shared" si="4"/>
        <v>35.600999999999999</v>
      </c>
      <c r="R37" t="s">
        <v>298</v>
      </c>
    </row>
    <row r="38" spans="1:18" x14ac:dyDescent="0.35">
      <c r="A38" t="s">
        <v>70</v>
      </c>
      <c r="B38" s="4">
        <v>1242332</v>
      </c>
      <c r="C38" s="5">
        <f t="shared" si="0"/>
        <v>1.242332</v>
      </c>
      <c r="D38" s="6" t="s">
        <v>33</v>
      </c>
      <c r="E38">
        <v>31390</v>
      </c>
      <c r="F38" s="14">
        <f t="shared" si="1"/>
        <v>31.39</v>
      </c>
      <c r="G38" s="2" t="s">
        <v>32</v>
      </c>
      <c r="H38">
        <v>22</v>
      </c>
      <c r="I38" t="s">
        <v>34</v>
      </c>
      <c r="J38">
        <v>32075</v>
      </c>
      <c r="K38" s="14">
        <f t="shared" si="2"/>
        <v>32.075000000000003</v>
      </c>
      <c r="L38" t="s">
        <v>277</v>
      </c>
      <c r="M38">
        <v>144300</v>
      </c>
      <c r="N38" s="14">
        <f t="shared" si="3"/>
        <v>144.30000000000001</v>
      </c>
      <c r="O38" t="s">
        <v>283</v>
      </c>
      <c r="P38">
        <v>10323</v>
      </c>
      <c r="Q38" s="14">
        <f t="shared" si="4"/>
        <v>10.323</v>
      </c>
      <c r="R38" t="s">
        <v>296</v>
      </c>
    </row>
    <row r="39" spans="1:18" x14ac:dyDescent="0.35">
      <c r="A39" t="s">
        <v>202</v>
      </c>
      <c r="B39" s="4">
        <v>2120611</v>
      </c>
      <c r="C39" s="5">
        <f t="shared" si="0"/>
        <v>2.1206109999999998</v>
      </c>
      <c r="D39" t="s">
        <v>46</v>
      </c>
      <c r="E39">
        <v>56054</v>
      </c>
      <c r="F39" s="14">
        <f t="shared" si="1"/>
        <v>56.054000000000002</v>
      </c>
      <c r="G39" s="2" t="s">
        <v>32</v>
      </c>
      <c r="H39">
        <v>13</v>
      </c>
      <c r="I39" s="16" t="s">
        <v>43</v>
      </c>
      <c r="J39">
        <v>82104</v>
      </c>
      <c r="K39" s="14">
        <f t="shared" si="2"/>
        <v>82.103999999999999</v>
      </c>
      <c r="L39" t="s">
        <v>279</v>
      </c>
      <c r="M39">
        <v>384558</v>
      </c>
      <c r="N39" s="14">
        <f t="shared" si="3"/>
        <v>384.55799999999999</v>
      </c>
      <c r="O39" t="s">
        <v>61</v>
      </c>
      <c r="P39">
        <v>18089</v>
      </c>
      <c r="Q39" s="14">
        <f t="shared" si="4"/>
        <v>18.088999999999999</v>
      </c>
      <c r="R39" t="s">
        <v>296</v>
      </c>
    </row>
    <row r="40" spans="1:18" x14ac:dyDescent="0.35">
      <c r="A40" t="s">
        <v>203</v>
      </c>
      <c r="B40" s="4">
        <v>20401284</v>
      </c>
      <c r="C40" s="5">
        <f t="shared" si="0"/>
        <v>20.401284</v>
      </c>
      <c r="D40" s="6" t="s">
        <v>241</v>
      </c>
      <c r="E40">
        <v>251462</v>
      </c>
      <c r="F40" s="14">
        <f t="shared" si="1"/>
        <v>251.46199999999999</v>
      </c>
      <c r="G40" t="s">
        <v>22</v>
      </c>
      <c r="H40">
        <v>64</v>
      </c>
      <c r="I40" t="s">
        <v>66</v>
      </c>
      <c r="J40">
        <v>1862557</v>
      </c>
      <c r="K40" s="14">
        <f t="shared" si="2"/>
        <v>1862.557</v>
      </c>
      <c r="L40" t="s">
        <v>271</v>
      </c>
      <c r="M40">
        <v>1927726</v>
      </c>
      <c r="N40" s="14">
        <f t="shared" si="3"/>
        <v>1927.7260000000001</v>
      </c>
      <c r="O40" t="s">
        <v>289</v>
      </c>
      <c r="P40">
        <v>173823</v>
      </c>
      <c r="Q40" s="14">
        <f t="shared" si="4"/>
        <v>173.82300000000001</v>
      </c>
      <c r="R40" t="s">
        <v>304</v>
      </c>
    </row>
    <row r="41" spans="1:18" x14ac:dyDescent="0.35">
      <c r="A41" t="s">
        <v>204</v>
      </c>
      <c r="B41" s="4">
        <v>2080698</v>
      </c>
      <c r="C41" s="5">
        <f t="shared" si="0"/>
        <v>2.0806979999999999</v>
      </c>
      <c r="D41" s="6" t="s">
        <v>46</v>
      </c>
      <c r="E41">
        <v>107099</v>
      </c>
      <c r="F41" s="14">
        <f t="shared" si="1"/>
        <v>107.099</v>
      </c>
      <c r="G41" t="s">
        <v>37</v>
      </c>
      <c r="H41">
        <v>15</v>
      </c>
      <c r="I41" s="16" t="s">
        <v>43</v>
      </c>
      <c r="J41">
        <v>139992</v>
      </c>
      <c r="K41" s="14">
        <f t="shared" si="2"/>
        <v>139.99199999999999</v>
      </c>
      <c r="L41" t="s">
        <v>273</v>
      </c>
      <c r="M41">
        <v>383268</v>
      </c>
      <c r="N41" s="14">
        <f t="shared" si="3"/>
        <v>383.26799999999997</v>
      </c>
      <c r="O41" t="s">
        <v>61</v>
      </c>
      <c r="P41">
        <v>23508</v>
      </c>
      <c r="Q41" s="14">
        <f t="shared" si="4"/>
        <v>23.507999999999999</v>
      </c>
      <c r="R41" t="s">
        <v>297</v>
      </c>
    </row>
    <row r="42" spans="1:18" x14ac:dyDescent="0.35">
      <c r="A42" t="s">
        <v>205</v>
      </c>
      <c r="B42" s="4">
        <v>2084651</v>
      </c>
      <c r="C42" s="5">
        <f t="shared" si="0"/>
        <v>2.084651</v>
      </c>
      <c r="D42" s="6" t="s">
        <v>46</v>
      </c>
      <c r="E42">
        <v>274870</v>
      </c>
      <c r="F42" s="14">
        <f t="shared" si="1"/>
        <v>274.87</v>
      </c>
      <c r="G42" t="s">
        <v>22</v>
      </c>
      <c r="H42">
        <v>24</v>
      </c>
      <c r="I42" t="s">
        <v>34</v>
      </c>
      <c r="J42">
        <v>63984</v>
      </c>
      <c r="K42" s="14">
        <f t="shared" si="2"/>
        <v>63.984000000000002</v>
      </c>
      <c r="L42" t="s">
        <v>278</v>
      </c>
      <c r="M42">
        <v>481330</v>
      </c>
      <c r="N42" s="14">
        <f t="shared" si="3"/>
        <v>481.33</v>
      </c>
      <c r="O42" t="s">
        <v>269</v>
      </c>
      <c r="P42">
        <v>21954</v>
      </c>
      <c r="Q42" s="14">
        <f t="shared" si="4"/>
        <v>21.954000000000001</v>
      </c>
      <c r="R42" t="s">
        <v>297</v>
      </c>
    </row>
    <row r="43" spans="1:18" x14ac:dyDescent="0.35">
      <c r="A43" t="s">
        <v>206</v>
      </c>
      <c r="B43" s="4">
        <v>15330468</v>
      </c>
      <c r="C43" s="5">
        <f t="shared" si="0"/>
        <v>15.330468</v>
      </c>
      <c r="D43" s="6" t="s">
        <v>242</v>
      </c>
      <c r="E43">
        <v>272280</v>
      </c>
      <c r="F43" s="14">
        <f t="shared" si="1"/>
        <v>272.27999999999997</v>
      </c>
      <c r="G43" t="s">
        <v>22</v>
      </c>
      <c r="H43">
        <v>109</v>
      </c>
      <c r="I43" s="16" t="s">
        <v>60</v>
      </c>
      <c r="J43">
        <v>2713302</v>
      </c>
      <c r="K43" s="14">
        <f t="shared" si="2"/>
        <v>2713.3020000000001</v>
      </c>
      <c r="L43" t="s">
        <v>272</v>
      </c>
      <c r="M43">
        <v>2375040</v>
      </c>
      <c r="N43" s="14">
        <f t="shared" si="3"/>
        <v>2375.04</v>
      </c>
      <c r="O43" t="s">
        <v>290</v>
      </c>
      <c r="P43">
        <v>179014</v>
      </c>
      <c r="Q43" s="14">
        <f t="shared" si="4"/>
        <v>179.01400000000001</v>
      </c>
      <c r="R43" t="s">
        <v>304</v>
      </c>
    </row>
    <row r="44" spans="1:18" x14ac:dyDescent="0.35">
      <c r="A44" t="s">
        <v>207</v>
      </c>
      <c r="B44" s="4">
        <v>6835030</v>
      </c>
      <c r="C44" s="5">
        <f t="shared" si="0"/>
        <v>6.8350299999999997</v>
      </c>
      <c r="D44" t="s">
        <v>58</v>
      </c>
      <c r="E44">
        <v>779553</v>
      </c>
      <c r="F44" s="14">
        <f t="shared" si="1"/>
        <v>779.553</v>
      </c>
      <c r="G44" t="s">
        <v>247</v>
      </c>
      <c r="H44">
        <v>86</v>
      </c>
      <c r="I44" t="s">
        <v>255</v>
      </c>
      <c r="J44">
        <v>1347881</v>
      </c>
      <c r="K44" s="14">
        <f t="shared" si="2"/>
        <v>1347.8810000000001</v>
      </c>
      <c r="L44" t="s">
        <v>271</v>
      </c>
      <c r="M44">
        <v>2668836</v>
      </c>
      <c r="N44" s="14">
        <f t="shared" si="3"/>
        <v>2668.8359999999998</v>
      </c>
      <c r="O44" t="s">
        <v>290</v>
      </c>
      <c r="P44">
        <v>143306</v>
      </c>
      <c r="Q44" s="14">
        <f t="shared" si="4"/>
        <v>143.30600000000001</v>
      </c>
      <c r="R44" t="s">
        <v>304</v>
      </c>
    </row>
    <row r="45" spans="1:18" x14ac:dyDescent="0.35">
      <c r="A45" t="s">
        <v>208</v>
      </c>
      <c r="B45" s="4">
        <v>2080938</v>
      </c>
      <c r="C45" s="5">
        <f t="shared" si="0"/>
        <v>2.0809380000000002</v>
      </c>
      <c r="D45" s="6" t="s">
        <v>46</v>
      </c>
      <c r="E45">
        <v>504803</v>
      </c>
      <c r="F45" s="14">
        <f t="shared" si="1"/>
        <v>504.803</v>
      </c>
      <c r="G45" t="s">
        <v>153</v>
      </c>
      <c r="H45">
        <v>26</v>
      </c>
      <c r="I45" s="16" t="s">
        <v>34</v>
      </c>
      <c r="J45">
        <v>75458</v>
      </c>
      <c r="K45" s="14">
        <f t="shared" si="2"/>
        <v>75.457999999999998</v>
      </c>
      <c r="L45" t="s">
        <v>279</v>
      </c>
      <c r="M45">
        <v>634590</v>
      </c>
      <c r="N45" s="14">
        <f t="shared" si="3"/>
        <v>634.59</v>
      </c>
      <c r="O45" t="s">
        <v>285</v>
      </c>
      <c r="P45">
        <v>25425</v>
      </c>
      <c r="Q45" s="14">
        <f t="shared" si="4"/>
        <v>25.425000000000001</v>
      </c>
      <c r="R45" t="s">
        <v>297</v>
      </c>
    </row>
    <row r="46" spans="1:18" x14ac:dyDescent="0.35">
      <c r="A46" t="s">
        <v>209</v>
      </c>
      <c r="B46" s="4">
        <v>1548070</v>
      </c>
      <c r="C46" s="5">
        <f t="shared" si="0"/>
        <v>1.5480700000000001</v>
      </c>
      <c r="D46" t="s">
        <v>33</v>
      </c>
      <c r="E46">
        <v>67735</v>
      </c>
      <c r="F46" s="14">
        <f t="shared" si="1"/>
        <v>67.734999999999999</v>
      </c>
      <c r="G46" s="2" t="s">
        <v>32</v>
      </c>
      <c r="H46">
        <v>24</v>
      </c>
      <c r="I46" t="s">
        <v>34</v>
      </c>
      <c r="J46">
        <v>26583</v>
      </c>
      <c r="K46" s="14">
        <f t="shared" si="2"/>
        <v>26.582999999999998</v>
      </c>
      <c r="L46" t="s">
        <v>277</v>
      </c>
      <c r="M46">
        <v>461883</v>
      </c>
      <c r="N46" s="14">
        <f t="shared" si="3"/>
        <v>461.88299999999998</v>
      </c>
      <c r="O46" t="s">
        <v>269</v>
      </c>
      <c r="P46">
        <v>22199</v>
      </c>
      <c r="Q46" s="14">
        <f t="shared" si="4"/>
        <v>22.199000000000002</v>
      </c>
      <c r="R46" t="s">
        <v>297</v>
      </c>
    </row>
    <row r="47" spans="1:18" x14ac:dyDescent="0.35">
      <c r="A47" t="s">
        <v>210</v>
      </c>
      <c r="B47" s="4">
        <v>465862</v>
      </c>
      <c r="C47" s="5">
        <f t="shared" si="0"/>
        <v>0.465862</v>
      </c>
      <c r="D47" s="6" t="s">
        <v>71</v>
      </c>
      <c r="E47">
        <v>148671</v>
      </c>
      <c r="F47" s="14">
        <f t="shared" si="1"/>
        <v>148.67099999999999</v>
      </c>
      <c r="G47" t="s">
        <v>37</v>
      </c>
      <c r="H47">
        <v>0</v>
      </c>
      <c r="J47">
        <v>0</v>
      </c>
      <c r="K47" s="14">
        <f t="shared" si="2"/>
        <v>0</v>
      </c>
      <c r="M47">
        <v>0</v>
      </c>
      <c r="N47" s="14">
        <f t="shared" si="3"/>
        <v>0</v>
      </c>
      <c r="O47" t="s">
        <v>283</v>
      </c>
      <c r="P47">
        <v>0</v>
      </c>
      <c r="Q47" s="14">
        <f t="shared" si="4"/>
        <v>0</v>
      </c>
      <c r="R47" t="s">
        <v>295</v>
      </c>
    </row>
    <row r="48" spans="1:18" x14ac:dyDescent="0.35">
      <c r="A48" t="s">
        <v>211</v>
      </c>
      <c r="B48" s="4">
        <v>850510902</v>
      </c>
      <c r="C48" s="5">
        <f t="shared" si="0"/>
        <v>850.51090199999999</v>
      </c>
      <c r="E48">
        <v>5853575</v>
      </c>
      <c r="F48" s="14">
        <f t="shared" si="1"/>
        <v>5853.5749999999998</v>
      </c>
      <c r="G48" t="s">
        <v>248</v>
      </c>
      <c r="H48">
        <v>1572</v>
      </c>
      <c r="I48" t="s">
        <v>60</v>
      </c>
      <c r="J48">
        <v>75297972</v>
      </c>
      <c r="K48" s="14">
        <f t="shared" si="2"/>
        <v>75297.971999999994</v>
      </c>
      <c r="M48">
        <v>63089525</v>
      </c>
      <c r="N48" s="14">
        <f t="shared" si="3"/>
        <v>63089.525000000001</v>
      </c>
      <c r="O48" t="s">
        <v>291</v>
      </c>
      <c r="P48">
        <v>4493528</v>
      </c>
      <c r="Q48" s="14">
        <f t="shared" si="4"/>
        <v>4493.5280000000002</v>
      </c>
      <c r="R48" t="s">
        <v>126</v>
      </c>
    </row>
    <row r="49" spans="1:18" x14ac:dyDescent="0.35">
      <c r="A49" t="s">
        <v>212</v>
      </c>
      <c r="B49" s="4">
        <v>6945100</v>
      </c>
      <c r="C49" s="5">
        <f t="shared" si="0"/>
        <v>6.9451000000000001</v>
      </c>
      <c r="D49" t="s">
        <v>58</v>
      </c>
      <c r="E49">
        <v>296815</v>
      </c>
      <c r="F49" s="14">
        <f t="shared" si="1"/>
        <v>296.815</v>
      </c>
      <c r="G49" t="s">
        <v>22</v>
      </c>
      <c r="H49">
        <v>36</v>
      </c>
      <c r="I49" t="s">
        <v>80</v>
      </c>
      <c r="J49">
        <v>275829</v>
      </c>
      <c r="K49" s="14">
        <f t="shared" si="2"/>
        <v>275.82900000000001</v>
      </c>
      <c r="L49" t="s">
        <v>268</v>
      </c>
      <c r="M49">
        <v>985967</v>
      </c>
      <c r="N49" s="14">
        <f t="shared" si="3"/>
        <v>985.96699999999998</v>
      </c>
      <c r="O49" t="s">
        <v>288</v>
      </c>
      <c r="P49">
        <v>61012</v>
      </c>
      <c r="Q49" s="14">
        <f t="shared" si="4"/>
        <v>61.012</v>
      </c>
      <c r="R49" t="s">
        <v>301</v>
      </c>
    </row>
    <row r="50" spans="1:18" x14ac:dyDescent="0.35">
      <c r="A50" s="3" t="s">
        <v>213</v>
      </c>
      <c r="B50" s="10">
        <v>927561</v>
      </c>
      <c r="C50" s="11">
        <f t="shared" si="0"/>
        <v>0.92756099999999997</v>
      </c>
      <c r="D50" s="6" t="s">
        <v>71</v>
      </c>
      <c r="E50">
        <v>100736</v>
      </c>
      <c r="F50" s="14">
        <f t="shared" si="1"/>
        <v>100.736</v>
      </c>
      <c r="G50" t="s">
        <v>37</v>
      </c>
      <c r="H50">
        <v>6</v>
      </c>
      <c r="I50" t="s">
        <v>94</v>
      </c>
      <c r="J50">
        <v>21818</v>
      </c>
      <c r="K50" s="14">
        <f t="shared" si="2"/>
        <v>21.818000000000001</v>
      </c>
      <c r="L50" s="2" t="s">
        <v>276</v>
      </c>
      <c r="M50">
        <v>118762</v>
      </c>
      <c r="N50" s="14">
        <f t="shared" si="3"/>
        <v>118.762</v>
      </c>
      <c r="O50" t="s">
        <v>283</v>
      </c>
      <c r="P50">
        <v>7404</v>
      </c>
      <c r="Q50" s="14">
        <f t="shared" si="4"/>
        <v>7.4039999999999999</v>
      </c>
      <c r="R50" t="s">
        <v>295</v>
      </c>
    </row>
    <row r="51" spans="1:18" x14ac:dyDescent="0.35">
      <c r="A51" t="s">
        <v>214</v>
      </c>
      <c r="B51" s="4">
        <v>1739882</v>
      </c>
      <c r="C51" s="5">
        <f t="shared" si="0"/>
        <v>1.7398819999999999</v>
      </c>
      <c r="D51" t="s">
        <v>33</v>
      </c>
      <c r="E51">
        <v>363710</v>
      </c>
      <c r="F51" s="14">
        <f t="shared" si="1"/>
        <v>363.71</v>
      </c>
      <c r="G51" t="s">
        <v>116</v>
      </c>
      <c r="H51">
        <v>16</v>
      </c>
      <c r="I51" s="16" t="s">
        <v>43</v>
      </c>
      <c r="J51">
        <v>53147</v>
      </c>
      <c r="K51" s="14">
        <f t="shared" si="2"/>
        <v>53.146999999999998</v>
      </c>
      <c r="L51" t="s">
        <v>278</v>
      </c>
      <c r="M51">
        <v>425582</v>
      </c>
      <c r="N51" s="14">
        <f t="shared" si="3"/>
        <v>425.58199999999999</v>
      </c>
      <c r="O51" t="s">
        <v>269</v>
      </c>
      <c r="P51">
        <v>27433</v>
      </c>
      <c r="Q51" s="14">
        <f t="shared" si="4"/>
        <v>27.433</v>
      </c>
      <c r="R51" t="s">
        <v>297</v>
      </c>
    </row>
    <row r="52" spans="1:18" x14ac:dyDescent="0.35">
      <c r="A52" t="s">
        <v>75</v>
      </c>
      <c r="B52" s="4">
        <v>4954680</v>
      </c>
      <c r="C52" s="5">
        <f t="shared" si="0"/>
        <v>4.9546799999999998</v>
      </c>
      <c r="D52" t="s">
        <v>38</v>
      </c>
      <c r="E52">
        <v>228498</v>
      </c>
      <c r="F52" s="14">
        <f t="shared" si="1"/>
        <v>228.49799999999999</v>
      </c>
      <c r="G52" t="s">
        <v>22</v>
      </c>
      <c r="H52">
        <v>91</v>
      </c>
      <c r="I52" t="s">
        <v>76</v>
      </c>
      <c r="J52">
        <v>201891</v>
      </c>
      <c r="K52" s="14">
        <f t="shared" si="2"/>
        <v>201.89099999999999</v>
      </c>
      <c r="L52" t="s">
        <v>263</v>
      </c>
      <c r="M52">
        <v>1123395</v>
      </c>
      <c r="N52" s="14">
        <f t="shared" si="3"/>
        <v>1123.395</v>
      </c>
      <c r="O52" t="s">
        <v>289</v>
      </c>
      <c r="P52">
        <v>73765</v>
      </c>
      <c r="Q52" s="14">
        <f t="shared" si="4"/>
        <v>73.765000000000001</v>
      </c>
      <c r="R52" t="s">
        <v>302</v>
      </c>
    </row>
    <row r="53" spans="1:18" x14ac:dyDescent="0.35">
      <c r="A53" t="s">
        <v>215</v>
      </c>
      <c r="B53" s="4">
        <v>2238513</v>
      </c>
      <c r="C53" s="5">
        <f t="shared" si="0"/>
        <v>2.2385130000000002</v>
      </c>
      <c r="D53" t="s">
        <v>46</v>
      </c>
      <c r="E53">
        <v>116819</v>
      </c>
      <c r="F53" s="14">
        <f t="shared" si="1"/>
        <v>116.819</v>
      </c>
      <c r="G53" t="s">
        <v>37</v>
      </c>
      <c r="H53">
        <v>20</v>
      </c>
      <c r="I53" s="16" t="s">
        <v>43</v>
      </c>
      <c r="J53">
        <v>98311</v>
      </c>
      <c r="K53" s="14">
        <f t="shared" si="2"/>
        <v>98.311000000000007</v>
      </c>
      <c r="L53" t="s">
        <v>279</v>
      </c>
      <c r="M53">
        <v>365488</v>
      </c>
      <c r="N53" s="14">
        <f t="shared" si="3"/>
        <v>365.488</v>
      </c>
      <c r="O53" t="s">
        <v>61</v>
      </c>
      <c r="P53">
        <v>21634</v>
      </c>
      <c r="Q53" s="14">
        <f t="shared" si="4"/>
        <v>21.634</v>
      </c>
      <c r="R53" t="s">
        <v>297</v>
      </c>
    </row>
    <row r="54" spans="1:18" x14ac:dyDescent="0.35">
      <c r="A54" t="s">
        <v>79</v>
      </c>
      <c r="B54" s="4">
        <v>2038748</v>
      </c>
      <c r="C54" s="5">
        <f t="shared" si="0"/>
        <v>2.038748</v>
      </c>
      <c r="D54" s="6" t="s">
        <v>46</v>
      </c>
      <c r="E54">
        <v>172013</v>
      </c>
      <c r="F54" s="14">
        <f t="shared" si="1"/>
        <v>172.01300000000001</v>
      </c>
      <c r="G54" t="s">
        <v>37</v>
      </c>
      <c r="H54">
        <v>59</v>
      </c>
      <c r="I54" t="s">
        <v>26</v>
      </c>
      <c r="J54">
        <v>57246</v>
      </c>
      <c r="K54" s="14">
        <f t="shared" si="2"/>
        <v>57.246000000000002</v>
      </c>
      <c r="L54" t="s">
        <v>278</v>
      </c>
      <c r="M54">
        <v>496664</v>
      </c>
      <c r="N54" s="14">
        <f t="shared" si="3"/>
        <v>496.66399999999999</v>
      </c>
      <c r="O54" t="s">
        <v>269</v>
      </c>
      <c r="P54">
        <v>25445</v>
      </c>
      <c r="Q54" s="14">
        <f t="shared" si="4"/>
        <v>25.445</v>
      </c>
      <c r="R54" t="s">
        <v>297</v>
      </c>
    </row>
    <row r="55" spans="1:18" x14ac:dyDescent="0.35">
      <c r="A55" t="s">
        <v>216</v>
      </c>
      <c r="B55" s="4">
        <v>3640722</v>
      </c>
      <c r="C55" s="5">
        <f t="shared" si="0"/>
        <v>3.6407219999999998</v>
      </c>
      <c r="D55" t="s">
        <v>23</v>
      </c>
      <c r="E55">
        <v>89586</v>
      </c>
      <c r="F55" s="14">
        <f t="shared" si="1"/>
        <v>89.585999999999999</v>
      </c>
      <c r="G55" s="2" t="s">
        <v>32</v>
      </c>
      <c r="H55">
        <v>91</v>
      </c>
      <c r="I55" t="s">
        <v>76</v>
      </c>
      <c r="J55">
        <v>84382</v>
      </c>
      <c r="K55" s="14">
        <f t="shared" si="2"/>
        <v>84.382000000000005</v>
      </c>
      <c r="L55" t="s">
        <v>279</v>
      </c>
      <c r="M55">
        <v>1082794</v>
      </c>
      <c r="N55" s="14">
        <f t="shared" si="3"/>
        <v>1082.7940000000001</v>
      </c>
      <c r="O55" t="s">
        <v>289</v>
      </c>
      <c r="P55">
        <v>46481</v>
      </c>
      <c r="Q55" s="14">
        <f t="shared" si="4"/>
        <v>46.481000000000002</v>
      </c>
      <c r="R55" t="s">
        <v>299</v>
      </c>
    </row>
    <row r="56" spans="1:18" x14ac:dyDescent="0.35">
      <c r="A56" t="s">
        <v>84</v>
      </c>
      <c r="B56" s="4">
        <v>3789116</v>
      </c>
      <c r="C56" s="5">
        <f t="shared" si="0"/>
        <v>3.7891159999999999</v>
      </c>
      <c r="D56" t="s">
        <v>23</v>
      </c>
      <c r="E56">
        <v>180625</v>
      </c>
      <c r="F56" s="14">
        <f t="shared" si="1"/>
        <v>180.625</v>
      </c>
      <c r="G56" t="s">
        <v>37</v>
      </c>
      <c r="H56">
        <v>72</v>
      </c>
      <c r="I56" t="s">
        <v>85</v>
      </c>
      <c r="J56">
        <v>119989</v>
      </c>
      <c r="K56" s="14">
        <f t="shared" si="2"/>
        <v>119.989</v>
      </c>
      <c r="L56" t="s">
        <v>259</v>
      </c>
      <c r="M56">
        <v>1232039</v>
      </c>
      <c r="N56" s="14">
        <f t="shared" si="3"/>
        <v>1232.039</v>
      </c>
      <c r="O56" t="s">
        <v>289</v>
      </c>
      <c r="P56">
        <v>49004</v>
      </c>
      <c r="Q56" s="14">
        <f t="shared" si="4"/>
        <v>49.003999999999998</v>
      </c>
      <c r="R56" t="s">
        <v>299</v>
      </c>
    </row>
    <row r="57" spans="1:18" x14ac:dyDescent="0.35">
      <c r="A57" t="s">
        <v>217</v>
      </c>
      <c r="B57" s="4">
        <v>3774574</v>
      </c>
      <c r="C57" s="5">
        <f t="shared" si="0"/>
        <v>3.7745739999999999</v>
      </c>
      <c r="D57" t="s">
        <v>23</v>
      </c>
      <c r="E57">
        <v>99982</v>
      </c>
      <c r="F57" s="14">
        <f t="shared" si="1"/>
        <v>99.981999999999999</v>
      </c>
      <c r="G57" t="s">
        <v>37</v>
      </c>
      <c r="H57">
        <v>46</v>
      </c>
      <c r="I57" t="s">
        <v>97</v>
      </c>
      <c r="J57">
        <v>267317</v>
      </c>
      <c r="K57" s="14">
        <f t="shared" si="2"/>
        <v>267.31700000000001</v>
      </c>
      <c r="L57" t="s">
        <v>267</v>
      </c>
      <c r="M57">
        <v>737600</v>
      </c>
      <c r="N57" s="14">
        <f t="shared" si="3"/>
        <v>737.6</v>
      </c>
      <c r="O57" t="s">
        <v>286</v>
      </c>
      <c r="P57">
        <v>44538</v>
      </c>
      <c r="Q57" s="14">
        <f t="shared" si="4"/>
        <v>44.537999999999997</v>
      </c>
      <c r="R57" t="s">
        <v>299</v>
      </c>
    </row>
    <row r="58" spans="1:18" x14ac:dyDescent="0.35">
      <c r="A58" s="7" t="s">
        <v>218</v>
      </c>
      <c r="B58" s="12">
        <v>2013233</v>
      </c>
      <c r="C58" s="13">
        <f t="shared" si="0"/>
        <v>2.0132330000000001</v>
      </c>
      <c r="D58" s="6" t="s">
        <v>46</v>
      </c>
      <c r="E58">
        <v>70801</v>
      </c>
      <c r="F58" s="14">
        <f t="shared" si="1"/>
        <v>70.801000000000002</v>
      </c>
      <c r="G58" s="2" t="s">
        <v>32</v>
      </c>
      <c r="H58">
        <v>20</v>
      </c>
      <c r="I58" s="16" t="s">
        <v>43</v>
      </c>
      <c r="J58">
        <v>98825</v>
      </c>
      <c r="K58" s="14">
        <f t="shared" si="2"/>
        <v>98.825000000000003</v>
      </c>
      <c r="L58" t="s">
        <v>279</v>
      </c>
      <c r="M58">
        <v>346880</v>
      </c>
      <c r="N58" s="14">
        <f t="shared" si="3"/>
        <v>346.88</v>
      </c>
      <c r="O58" t="s">
        <v>61</v>
      </c>
      <c r="P58">
        <v>23187</v>
      </c>
      <c r="Q58" s="14">
        <f t="shared" si="4"/>
        <v>23.187000000000001</v>
      </c>
      <c r="R58" t="s">
        <v>297</v>
      </c>
    </row>
    <row r="59" spans="1:18" x14ac:dyDescent="0.35">
      <c r="A59" t="s">
        <v>219</v>
      </c>
      <c r="B59" s="4">
        <v>1993421</v>
      </c>
      <c r="C59" s="5">
        <f t="shared" si="0"/>
        <v>1.9934210000000001</v>
      </c>
      <c r="D59" t="s">
        <v>33</v>
      </c>
      <c r="E59">
        <v>99956</v>
      </c>
      <c r="F59" s="14">
        <f t="shared" si="1"/>
        <v>99.956000000000003</v>
      </c>
      <c r="G59" t="s">
        <v>37</v>
      </c>
      <c r="H59">
        <v>26</v>
      </c>
      <c r="I59" t="s">
        <v>34</v>
      </c>
      <c r="J59">
        <v>80224</v>
      </c>
      <c r="K59" s="14">
        <f t="shared" si="2"/>
        <v>80.224000000000004</v>
      </c>
      <c r="L59" t="s">
        <v>279</v>
      </c>
      <c r="M59">
        <v>724582</v>
      </c>
      <c r="N59" s="14">
        <f t="shared" si="3"/>
        <v>724.58199999999999</v>
      </c>
      <c r="O59" t="s">
        <v>286</v>
      </c>
      <c r="P59">
        <v>35143</v>
      </c>
      <c r="Q59" s="14">
        <f t="shared" si="4"/>
        <v>35.143000000000001</v>
      </c>
      <c r="R59" t="s">
        <v>298</v>
      </c>
    </row>
    <row r="60" spans="1:18" x14ac:dyDescent="0.35">
      <c r="A60" t="s">
        <v>220</v>
      </c>
      <c r="B60" s="4">
        <v>1167456</v>
      </c>
      <c r="C60" s="5">
        <f t="shared" si="0"/>
        <v>1.167456</v>
      </c>
      <c r="D60" s="6" t="s">
        <v>33</v>
      </c>
      <c r="E60">
        <v>66691</v>
      </c>
      <c r="F60" s="14">
        <f t="shared" si="1"/>
        <v>66.691000000000003</v>
      </c>
      <c r="G60" s="2" t="s">
        <v>32</v>
      </c>
      <c r="H60">
        <v>9</v>
      </c>
      <c r="I60" t="s">
        <v>94</v>
      </c>
      <c r="J60">
        <v>19420</v>
      </c>
      <c r="K60" s="14">
        <f t="shared" si="2"/>
        <v>19.420000000000002</v>
      </c>
      <c r="L60" s="2" t="s">
        <v>276</v>
      </c>
      <c r="M60">
        <v>142393</v>
      </c>
      <c r="N60" s="14">
        <f t="shared" si="3"/>
        <v>142.393</v>
      </c>
      <c r="O60" t="s">
        <v>283</v>
      </c>
      <c r="P60">
        <v>8453</v>
      </c>
      <c r="Q60" s="14">
        <f t="shared" si="4"/>
        <v>8.4529999999999994</v>
      </c>
      <c r="R60" t="s">
        <v>295</v>
      </c>
    </row>
    <row r="61" spans="1:18" x14ac:dyDescent="0.35">
      <c r="A61" t="s">
        <v>221</v>
      </c>
      <c r="B61" s="4">
        <v>2091804</v>
      </c>
      <c r="C61" s="5">
        <f t="shared" si="0"/>
        <v>2.0918040000000002</v>
      </c>
      <c r="D61" s="6" t="s">
        <v>46</v>
      </c>
      <c r="E61">
        <v>134097</v>
      </c>
      <c r="F61" s="14">
        <f t="shared" si="1"/>
        <v>134.09700000000001</v>
      </c>
      <c r="G61" t="s">
        <v>37</v>
      </c>
      <c r="H61">
        <v>33</v>
      </c>
      <c r="I61" t="s">
        <v>80</v>
      </c>
      <c r="J61">
        <v>55918</v>
      </c>
      <c r="K61" s="14">
        <f t="shared" si="2"/>
        <v>55.917999999999999</v>
      </c>
      <c r="L61" t="s">
        <v>278</v>
      </c>
      <c r="M61">
        <v>563983</v>
      </c>
      <c r="N61" s="14">
        <f t="shared" si="3"/>
        <v>563.98299999999995</v>
      </c>
      <c r="O61" t="s">
        <v>270</v>
      </c>
      <c r="P61">
        <v>30954</v>
      </c>
      <c r="Q61" s="14">
        <f t="shared" si="4"/>
        <v>30.954000000000001</v>
      </c>
      <c r="R61" t="s">
        <v>298</v>
      </c>
    </row>
    <row r="62" spans="1:18" x14ac:dyDescent="0.35">
      <c r="A62" t="s">
        <v>222</v>
      </c>
      <c r="B62" s="4">
        <v>1772068</v>
      </c>
      <c r="C62" s="5">
        <f t="shared" si="0"/>
        <v>1.772068</v>
      </c>
      <c r="D62" t="s">
        <v>33</v>
      </c>
      <c r="E62">
        <v>2066</v>
      </c>
      <c r="F62" s="14">
        <f t="shared" si="1"/>
        <v>2.0659999999999998</v>
      </c>
      <c r="G62" s="2" t="s">
        <v>32</v>
      </c>
      <c r="H62">
        <v>8</v>
      </c>
      <c r="I62" t="s">
        <v>94</v>
      </c>
      <c r="J62">
        <v>449898</v>
      </c>
      <c r="K62" s="14">
        <f t="shared" si="2"/>
        <v>449.89800000000002</v>
      </c>
      <c r="L62" t="s">
        <v>269</v>
      </c>
      <c r="M62">
        <v>350713</v>
      </c>
      <c r="N62" s="14">
        <f t="shared" si="3"/>
        <v>350.71300000000002</v>
      </c>
      <c r="O62" t="s">
        <v>61</v>
      </c>
      <c r="P62">
        <v>20363</v>
      </c>
      <c r="Q62" s="14">
        <f t="shared" si="4"/>
        <v>20.363</v>
      </c>
      <c r="R62" t="s">
        <v>297</v>
      </c>
    </row>
    <row r="63" spans="1:18" x14ac:dyDescent="0.35">
      <c r="A63" t="s">
        <v>223</v>
      </c>
      <c r="B63" s="4">
        <v>4427020</v>
      </c>
      <c r="C63" s="5">
        <f t="shared" si="0"/>
        <v>4.4270199999999997</v>
      </c>
      <c r="D63" t="s">
        <v>38</v>
      </c>
      <c r="E63">
        <v>185406</v>
      </c>
      <c r="F63" s="14">
        <f t="shared" si="1"/>
        <v>185.40600000000001</v>
      </c>
      <c r="G63" t="s">
        <v>37</v>
      </c>
      <c r="H63">
        <v>47</v>
      </c>
      <c r="I63" t="s">
        <v>97</v>
      </c>
      <c r="J63">
        <v>118733</v>
      </c>
      <c r="K63" s="14">
        <f t="shared" si="2"/>
        <v>118.733</v>
      </c>
      <c r="L63" t="s">
        <v>260</v>
      </c>
      <c r="M63">
        <v>1171415</v>
      </c>
      <c r="N63" s="14">
        <f t="shared" si="3"/>
        <v>1171.415</v>
      </c>
      <c r="O63" t="s">
        <v>289</v>
      </c>
      <c r="P63">
        <v>49437</v>
      </c>
      <c r="Q63" s="14">
        <f t="shared" si="4"/>
        <v>49.436999999999998</v>
      </c>
      <c r="R63" t="s">
        <v>299</v>
      </c>
    </row>
    <row r="64" spans="1:18" x14ac:dyDescent="0.35">
      <c r="A64" t="s">
        <v>167</v>
      </c>
      <c r="B64" s="4">
        <v>1992840</v>
      </c>
      <c r="C64" s="5">
        <f t="shared" si="0"/>
        <v>1.9928399999999999</v>
      </c>
      <c r="D64" t="s">
        <v>33</v>
      </c>
      <c r="E64">
        <v>60626</v>
      </c>
      <c r="F64" s="14">
        <f t="shared" si="1"/>
        <v>60.625999999999998</v>
      </c>
      <c r="G64" s="2" t="s">
        <v>32</v>
      </c>
      <c r="H64">
        <v>19</v>
      </c>
      <c r="I64" s="16" t="s">
        <v>43</v>
      </c>
      <c r="J64">
        <v>54716</v>
      </c>
      <c r="K64" s="14">
        <f t="shared" si="2"/>
        <v>54.716000000000001</v>
      </c>
      <c r="L64" t="s">
        <v>278</v>
      </c>
      <c r="M64">
        <v>335767</v>
      </c>
      <c r="N64" s="14">
        <f t="shared" si="3"/>
        <v>335.767</v>
      </c>
      <c r="O64" t="s">
        <v>61</v>
      </c>
      <c r="P64">
        <v>19773</v>
      </c>
      <c r="Q64" s="14">
        <f t="shared" si="4"/>
        <v>19.773</v>
      </c>
      <c r="R64" t="s">
        <v>297</v>
      </c>
    </row>
    <row r="65" spans="1:18" x14ac:dyDescent="0.35">
      <c r="A65" t="s">
        <v>89</v>
      </c>
      <c r="B65" s="4">
        <v>3278093</v>
      </c>
      <c r="C65" s="5">
        <f t="shared" si="0"/>
        <v>3.2780930000000001</v>
      </c>
      <c r="D65" s="6" t="s">
        <v>23</v>
      </c>
      <c r="E65">
        <v>98672</v>
      </c>
      <c r="F65" s="14">
        <f t="shared" si="1"/>
        <v>98.671999999999997</v>
      </c>
      <c r="G65" s="2" t="s">
        <v>32</v>
      </c>
      <c r="H65">
        <v>76</v>
      </c>
      <c r="I65" t="s">
        <v>85</v>
      </c>
      <c r="J65">
        <v>54592</v>
      </c>
      <c r="K65" s="14">
        <f t="shared" si="2"/>
        <v>54.591999999999999</v>
      </c>
      <c r="L65" t="s">
        <v>278</v>
      </c>
      <c r="M65">
        <v>653446</v>
      </c>
      <c r="N65" s="14">
        <f t="shared" si="3"/>
        <v>653.44600000000003</v>
      </c>
      <c r="O65" t="s">
        <v>285</v>
      </c>
      <c r="P65">
        <v>31088</v>
      </c>
      <c r="Q65" s="14">
        <f t="shared" si="4"/>
        <v>31.088000000000001</v>
      </c>
      <c r="R65" t="s">
        <v>298</v>
      </c>
    </row>
    <row r="66" spans="1:18" x14ac:dyDescent="0.35">
      <c r="A66" t="s">
        <v>99</v>
      </c>
      <c r="B66" s="4">
        <v>6770650</v>
      </c>
      <c r="C66" s="5">
        <f t="shared" si="0"/>
        <v>6.7706499999999998</v>
      </c>
      <c r="D66" s="6" t="s">
        <v>58</v>
      </c>
      <c r="E66">
        <v>160231</v>
      </c>
      <c r="F66" s="14">
        <f t="shared" si="1"/>
        <v>160.23099999999999</v>
      </c>
      <c r="G66" t="s">
        <v>37</v>
      </c>
      <c r="H66">
        <v>77</v>
      </c>
      <c r="I66" t="s">
        <v>85</v>
      </c>
      <c r="J66">
        <v>208724</v>
      </c>
      <c r="K66" s="14">
        <f t="shared" si="2"/>
        <v>208.72399999999999</v>
      </c>
      <c r="L66" t="s">
        <v>263</v>
      </c>
      <c r="M66">
        <v>1395078</v>
      </c>
      <c r="N66" s="14">
        <f t="shared" si="3"/>
        <v>1395.078</v>
      </c>
      <c r="O66" t="s">
        <v>289</v>
      </c>
      <c r="P66">
        <v>82391</v>
      </c>
      <c r="Q66" s="14">
        <f t="shared" si="4"/>
        <v>82.391000000000005</v>
      </c>
      <c r="R66" t="s">
        <v>303</v>
      </c>
    </row>
    <row r="67" spans="1:18" x14ac:dyDescent="0.35">
      <c r="A67" t="s">
        <v>224</v>
      </c>
      <c r="B67" s="4">
        <v>0</v>
      </c>
      <c r="C67" s="5">
        <f t="shared" ref="C67:C79" si="5">B67/1000000</f>
        <v>0</v>
      </c>
      <c r="D67" t="s">
        <v>71</v>
      </c>
      <c r="E67">
        <v>0</v>
      </c>
      <c r="F67" s="14">
        <f t="shared" ref="F67:F79" si="6">E67/1000</f>
        <v>0</v>
      </c>
      <c r="G67" s="2" t="s">
        <v>32</v>
      </c>
      <c r="H67">
        <v>0</v>
      </c>
      <c r="J67">
        <v>0</v>
      </c>
      <c r="K67" s="14">
        <f t="shared" ref="K67:K79" si="7">J67/1000</f>
        <v>0</v>
      </c>
      <c r="M67">
        <v>0</v>
      </c>
      <c r="N67" s="14">
        <f t="shared" ref="N67:N79" si="8">M67/1000</f>
        <v>0</v>
      </c>
      <c r="O67" t="s">
        <v>283</v>
      </c>
      <c r="P67">
        <v>0</v>
      </c>
      <c r="Q67" s="14">
        <f t="shared" ref="Q67:Q79" si="9">P67/1000</f>
        <v>0</v>
      </c>
      <c r="R67" t="s">
        <v>295</v>
      </c>
    </row>
    <row r="68" spans="1:18" x14ac:dyDescent="0.35">
      <c r="A68" t="s">
        <v>225</v>
      </c>
      <c r="B68" s="4">
        <v>2769741</v>
      </c>
      <c r="C68" s="5">
        <f t="shared" si="5"/>
        <v>2.7697409999999998</v>
      </c>
      <c r="D68" t="s">
        <v>46</v>
      </c>
      <c r="E68">
        <v>114632</v>
      </c>
      <c r="F68" s="14">
        <f t="shared" si="6"/>
        <v>114.63200000000001</v>
      </c>
      <c r="G68" t="s">
        <v>37</v>
      </c>
      <c r="H68">
        <v>29</v>
      </c>
      <c r="I68" t="s">
        <v>34</v>
      </c>
      <c r="J68">
        <v>95802</v>
      </c>
      <c r="K68" s="14">
        <f t="shared" si="7"/>
        <v>95.802000000000007</v>
      </c>
      <c r="L68" t="s">
        <v>279</v>
      </c>
      <c r="M68">
        <v>189561</v>
      </c>
      <c r="N68" s="14">
        <f t="shared" si="8"/>
        <v>189.56100000000001</v>
      </c>
      <c r="O68" t="s">
        <v>283</v>
      </c>
      <c r="P68">
        <v>18741</v>
      </c>
      <c r="Q68" s="14">
        <f t="shared" si="9"/>
        <v>18.741</v>
      </c>
      <c r="R68" t="s">
        <v>296</v>
      </c>
    </row>
    <row r="69" spans="1:18" x14ac:dyDescent="0.35">
      <c r="A69" t="s">
        <v>226</v>
      </c>
      <c r="B69" s="4">
        <v>2321518</v>
      </c>
      <c r="C69" s="5">
        <f t="shared" si="5"/>
        <v>2.3215180000000002</v>
      </c>
      <c r="D69" t="s">
        <v>46</v>
      </c>
      <c r="E69">
        <v>53144</v>
      </c>
      <c r="F69" s="14">
        <f t="shared" si="6"/>
        <v>53.143999999999998</v>
      </c>
      <c r="G69" s="2" t="s">
        <v>32</v>
      </c>
      <c r="H69">
        <v>21</v>
      </c>
      <c r="I69" t="s">
        <v>34</v>
      </c>
      <c r="J69">
        <v>258479</v>
      </c>
      <c r="K69" s="14">
        <f t="shared" si="7"/>
        <v>258.47899999999998</v>
      </c>
      <c r="L69" t="s">
        <v>266</v>
      </c>
      <c r="M69">
        <v>397301</v>
      </c>
      <c r="N69" s="14">
        <f t="shared" si="8"/>
        <v>397.30099999999999</v>
      </c>
      <c r="O69" t="s">
        <v>61</v>
      </c>
      <c r="P69">
        <v>25671</v>
      </c>
      <c r="Q69" s="14">
        <f t="shared" si="9"/>
        <v>25.670999999999999</v>
      </c>
      <c r="R69" t="s">
        <v>297</v>
      </c>
    </row>
    <row r="70" spans="1:18" x14ac:dyDescent="0.35">
      <c r="A70" t="s">
        <v>227</v>
      </c>
      <c r="B70" s="4">
        <v>4874207</v>
      </c>
      <c r="C70" s="5">
        <f t="shared" si="5"/>
        <v>4.8742070000000002</v>
      </c>
      <c r="D70" t="s">
        <v>38</v>
      </c>
      <c r="E70">
        <v>138169</v>
      </c>
      <c r="F70" s="14">
        <f t="shared" si="6"/>
        <v>138.16900000000001</v>
      </c>
      <c r="G70" t="s">
        <v>37</v>
      </c>
      <c r="H70">
        <v>38</v>
      </c>
      <c r="I70" t="s">
        <v>80</v>
      </c>
      <c r="J70">
        <v>160774</v>
      </c>
      <c r="K70" s="14">
        <f t="shared" si="7"/>
        <v>160.774</v>
      </c>
      <c r="L70" t="s">
        <v>77</v>
      </c>
      <c r="M70">
        <v>710243</v>
      </c>
      <c r="N70" s="14">
        <f t="shared" si="8"/>
        <v>710.24300000000005</v>
      </c>
      <c r="O70" t="s">
        <v>286</v>
      </c>
      <c r="P70">
        <v>32051</v>
      </c>
      <c r="Q70" s="14">
        <f t="shared" si="9"/>
        <v>32.051000000000002</v>
      </c>
      <c r="R70" t="s">
        <v>298</v>
      </c>
    </row>
    <row r="71" spans="1:18" x14ac:dyDescent="0.35">
      <c r="A71" t="s">
        <v>228</v>
      </c>
      <c r="B71" s="4">
        <v>1892788</v>
      </c>
      <c r="C71" s="5">
        <f t="shared" si="5"/>
        <v>1.8927879999999999</v>
      </c>
      <c r="D71" t="s">
        <v>33</v>
      </c>
      <c r="E71">
        <v>244968</v>
      </c>
      <c r="F71" s="14">
        <f t="shared" si="6"/>
        <v>244.96799999999999</v>
      </c>
      <c r="G71" t="s">
        <v>22</v>
      </c>
      <c r="H71">
        <v>13</v>
      </c>
      <c r="I71" s="16" t="s">
        <v>43</v>
      </c>
      <c r="J71">
        <v>21014</v>
      </c>
      <c r="K71" s="14">
        <f t="shared" si="7"/>
        <v>21.013999999999999</v>
      </c>
      <c r="L71" s="2" t="s">
        <v>276</v>
      </c>
      <c r="M71">
        <v>271314</v>
      </c>
      <c r="N71" s="14">
        <f t="shared" si="8"/>
        <v>271.31400000000002</v>
      </c>
      <c r="O71" t="s">
        <v>284</v>
      </c>
      <c r="P71">
        <v>13357</v>
      </c>
      <c r="Q71" s="14">
        <f t="shared" si="9"/>
        <v>13.356999999999999</v>
      </c>
      <c r="R71" t="s">
        <v>296</v>
      </c>
    </row>
    <row r="72" spans="1:18" x14ac:dyDescent="0.35">
      <c r="A72" t="s">
        <v>101</v>
      </c>
      <c r="B72" s="4">
        <v>1299672</v>
      </c>
      <c r="C72" s="5">
        <f t="shared" si="5"/>
        <v>1.2996719999999999</v>
      </c>
      <c r="D72" t="s">
        <v>33</v>
      </c>
      <c r="E72">
        <v>70804</v>
      </c>
      <c r="F72" s="14">
        <f t="shared" si="6"/>
        <v>70.804000000000002</v>
      </c>
      <c r="G72" s="2" t="s">
        <v>32</v>
      </c>
      <c r="H72">
        <v>32</v>
      </c>
      <c r="I72" t="s">
        <v>80</v>
      </c>
      <c r="J72">
        <v>19443</v>
      </c>
      <c r="K72" s="14">
        <f t="shared" si="7"/>
        <v>19.443000000000001</v>
      </c>
      <c r="L72" s="2" t="s">
        <v>276</v>
      </c>
      <c r="M72">
        <v>303087</v>
      </c>
      <c r="N72" s="14">
        <f t="shared" si="8"/>
        <v>303.08699999999999</v>
      </c>
      <c r="O72" t="s">
        <v>61</v>
      </c>
      <c r="P72">
        <v>15073</v>
      </c>
      <c r="Q72" s="14">
        <f t="shared" si="9"/>
        <v>15.073</v>
      </c>
      <c r="R72" t="s">
        <v>296</v>
      </c>
    </row>
    <row r="73" spans="1:18" x14ac:dyDescent="0.35">
      <c r="A73" t="s">
        <v>229</v>
      </c>
      <c r="B73" s="4">
        <v>4233512</v>
      </c>
      <c r="C73" s="5">
        <f t="shared" si="5"/>
        <v>4.2335120000000002</v>
      </c>
      <c r="D73" s="6" t="s">
        <v>38</v>
      </c>
      <c r="E73">
        <v>131028</v>
      </c>
      <c r="F73" s="14">
        <f t="shared" si="6"/>
        <v>131.02799999999999</v>
      </c>
      <c r="G73" t="s">
        <v>37</v>
      </c>
      <c r="H73">
        <v>40</v>
      </c>
      <c r="I73" t="s">
        <v>80</v>
      </c>
      <c r="J73">
        <v>216689</v>
      </c>
      <c r="K73" s="14">
        <f t="shared" si="7"/>
        <v>216.68899999999999</v>
      </c>
      <c r="L73" t="s">
        <v>264</v>
      </c>
      <c r="M73">
        <v>615924</v>
      </c>
      <c r="N73" s="14">
        <f t="shared" si="8"/>
        <v>615.92399999999998</v>
      </c>
      <c r="O73" t="s">
        <v>285</v>
      </c>
      <c r="P73">
        <v>40822</v>
      </c>
      <c r="Q73" s="14">
        <f t="shared" si="9"/>
        <v>40.822000000000003</v>
      </c>
      <c r="R73" t="s">
        <v>299</v>
      </c>
    </row>
    <row r="74" spans="1:18" x14ac:dyDescent="0.35">
      <c r="A74" t="s">
        <v>230</v>
      </c>
      <c r="B74" s="4">
        <v>259893510</v>
      </c>
      <c r="C74" s="5">
        <f t="shared" si="5"/>
        <v>259.89350999999999</v>
      </c>
      <c r="E74">
        <v>1992689</v>
      </c>
      <c r="F74" s="14">
        <f t="shared" si="6"/>
        <v>1992.6890000000001</v>
      </c>
      <c r="G74" t="s">
        <v>249</v>
      </c>
      <c r="H74">
        <v>756</v>
      </c>
      <c r="J74">
        <v>29825321</v>
      </c>
      <c r="K74" s="14">
        <f t="shared" si="7"/>
        <v>29825.321</v>
      </c>
      <c r="M74">
        <v>26858041</v>
      </c>
      <c r="N74" s="14">
        <f t="shared" si="8"/>
        <v>26858.041000000001</v>
      </c>
      <c r="O74" t="s">
        <v>291</v>
      </c>
      <c r="P74">
        <v>1938897</v>
      </c>
      <c r="Q74" s="14">
        <f t="shared" si="9"/>
        <v>1938.8969999999999</v>
      </c>
      <c r="R74" t="s">
        <v>126</v>
      </c>
    </row>
    <row r="75" spans="1:18" x14ac:dyDescent="0.35">
      <c r="A75" t="s">
        <v>231</v>
      </c>
      <c r="B75" s="4">
        <v>2766741</v>
      </c>
      <c r="C75" s="5">
        <f t="shared" si="5"/>
        <v>2.7667410000000001</v>
      </c>
      <c r="D75" t="s">
        <v>46</v>
      </c>
      <c r="E75">
        <v>65986</v>
      </c>
      <c r="F75" s="14">
        <f t="shared" si="6"/>
        <v>65.986000000000004</v>
      </c>
      <c r="G75" s="2" t="s">
        <v>32</v>
      </c>
      <c r="H75">
        <v>31</v>
      </c>
      <c r="I75" t="s">
        <v>80</v>
      </c>
      <c r="J75">
        <v>130830</v>
      </c>
      <c r="K75" s="14">
        <f t="shared" si="7"/>
        <v>130.83000000000001</v>
      </c>
      <c r="M75">
        <v>457163</v>
      </c>
      <c r="N75" s="14">
        <f t="shared" si="8"/>
        <v>457.16300000000001</v>
      </c>
      <c r="O75" t="s">
        <v>269</v>
      </c>
      <c r="P75">
        <v>31775</v>
      </c>
      <c r="Q75" s="14">
        <f t="shared" si="9"/>
        <v>31.774999999999999</v>
      </c>
      <c r="R75" t="s">
        <v>298</v>
      </c>
    </row>
    <row r="76" spans="1:18" x14ac:dyDescent="0.35">
      <c r="A76" t="s">
        <v>232</v>
      </c>
      <c r="B76" s="4">
        <v>8210246</v>
      </c>
      <c r="C76" s="5">
        <f t="shared" si="5"/>
        <v>8.2102459999999997</v>
      </c>
      <c r="D76" s="6" t="s">
        <v>65</v>
      </c>
      <c r="E76">
        <v>192844</v>
      </c>
      <c r="F76" s="14">
        <f t="shared" si="6"/>
        <v>192.84399999999999</v>
      </c>
      <c r="G76" t="s">
        <v>37</v>
      </c>
      <c r="H76">
        <v>63</v>
      </c>
      <c r="I76" t="s">
        <v>66</v>
      </c>
      <c r="J76">
        <v>861131</v>
      </c>
      <c r="K76" s="14">
        <f t="shared" si="7"/>
        <v>861.13099999999997</v>
      </c>
      <c r="L76" s="2" t="s">
        <v>117</v>
      </c>
      <c r="M76">
        <v>1235493</v>
      </c>
      <c r="N76" s="14">
        <f t="shared" si="8"/>
        <v>1235.4929999999999</v>
      </c>
      <c r="O76" t="s">
        <v>289</v>
      </c>
      <c r="P76">
        <v>81383</v>
      </c>
      <c r="Q76" s="14">
        <f t="shared" si="9"/>
        <v>81.382999999999996</v>
      </c>
      <c r="R76" t="s">
        <v>303</v>
      </c>
    </row>
    <row r="77" spans="1:18" x14ac:dyDescent="0.35">
      <c r="A77" t="s">
        <v>233</v>
      </c>
      <c r="B77" s="4">
        <v>1185653</v>
      </c>
      <c r="C77" s="5">
        <f t="shared" si="5"/>
        <v>1.1856530000000001</v>
      </c>
      <c r="D77" t="s">
        <v>33</v>
      </c>
      <c r="E77">
        <v>15652</v>
      </c>
      <c r="F77" s="14">
        <f t="shared" si="6"/>
        <v>15.651999999999999</v>
      </c>
      <c r="G77" s="2" t="s">
        <v>32</v>
      </c>
      <c r="H77">
        <v>23</v>
      </c>
      <c r="I77" t="s">
        <v>34</v>
      </c>
      <c r="J77">
        <v>48155</v>
      </c>
      <c r="K77" s="14">
        <f t="shared" si="7"/>
        <v>48.155000000000001</v>
      </c>
      <c r="L77" t="s">
        <v>277</v>
      </c>
      <c r="M77">
        <v>253280</v>
      </c>
      <c r="N77" s="14">
        <f t="shared" si="8"/>
        <v>253.28</v>
      </c>
      <c r="O77" t="s">
        <v>284</v>
      </c>
      <c r="P77">
        <v>14320</v>
      </c>
      <c r="Q77" s="14">
        <f t="shared" si="9"/>
        <v>14.32</v>
      </c>
      <c r="R77" t="s">
        <v>296</v>
      </c>
    </row>
    <row r="78" spans="1:18" x14ac:dyDescent="0.35">
      <c r="A78" t="s">
        <v>105</v>
      </c>
      <c r="B78" s="4">
        <v>6099725</v>
      </c>
      <c r="C78" s="5">
        <f t="shared" si="5"/>
        <v>6.0997250000000003</v>
      </c>
      <c r="D78" s="6" t="s">
        <v>58</v>
      </c>
      <c r="E78">
        <v>214093</v>
      </c>
      <c r="F78" s="14">
        <f t="shared" si="6"/>
        <v>214.09299999999999</v>
      </c>
      <c r="G78" t="s">
        <v>22</v>
      </c>
      <c r="H78">
        <v>96</v>
      </c>
      <c r="I78" t="s">
        <v>76</v>
      </c>
      <c r="J78">
        <v>67742</v>
      </c>
      <c r="K78" s="14">
        <f t="shared" si="7"/>
        <v>67.742000000000004</v>
      </c>
      <c r="L78" t="s">
        <v>278</v>
      </c>
      <c r="M78">
        <v>1274375</v>
      </c>
      <c r="N78" s="14">
        <f t="shared" si="8"/>
        <v>1274.375</v>
      </c>
      <c r="O78" t="s">
        <v>289</v>
      </c>
      <c r="P78">
        <v>54224</v>
      </c>
      <c r="Q78" s="14">
        <f t="shared" si="9"/>
        <v>54.223999999999997</v>
      </c>
      <c r="R78" t="s">
        <v>300</v>
      </c>
    </row>
    <row r="79" spans="1:18" x14ac:dyDescent="0.35">
      <c r="A79" t="s">
        <v>234</v>
      </c>
      <c r="B79" s="4">
        <v>3280962</v>
      </c>
      <c r="C79" s="5">
        <f t="shared" si="5"/>
        <v>3.2809620000000002</v>
      </c>
      <c r="D79" t="s">
        <v>23</v>
      </c>
      <c r="E79">
        <v>97039</v>
      </c>
      <c r="F79" s="14">
        <f t="shared" si="6"/>
        <v>97.039000000000001</v>
      </c>
      <c r="G79" s="2" t="s">
        <v>32</v>
      </c>
      <c r="H79">
        <v>18</v>
      </c>
      <c r="I79" s="16" t="s">
        <v>43</v>
      </c>
      <c r="J79">
        <v>253701</v>
      </c>
      <c r="K79" s="14">
        <f t="shared" si="7"/>
        <v>253.70099999999999</v>
      </c>
      <c r="L79" t="s">
        <v>266</v>
      </c>
      <c r="M79">
        <v>522965</v>
      </c>
      <c r="N79" s="14">
        <f t="shared" si="8"/>
        <v>522.96500000000003</v>
      </c>
      <c r="O79" t="s">
        <v>270</v>
      </c>
      <c r="P79">
        <v>35080</v>
      </c>
      <c r="Q79" s="14">
        <f t="shared" si="9"/>
        <v>35.08</v>
      </c>
      <c r="R79" t="s">
        <v>298</v>
      </c>
    </row>
    <row r="80" spans="1:18" x14ac:dyDescent="0.35">
      <c r="C80" s="5"/>
    </row>
  </sheetData>
  <autoFilter ref="A1:R79" xr:uid="{C22E0112-C3F0-4926-9B36-149CE1176F3F}"/>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754DF-6BDA-4083-82A8-2332F26A85EA}">
  <dimension ref="A1:X72"/>
  <sheetViews>
    <sheetView tabSelected="1" zoomScale="80" zoomScaleNormal="80" workbookViewId="0">
      <selection activeCell="A63" sqref="A63"/>
    </sheetView>
  </sheetViews>
  <sheetFormatPr defaultRowHeight="14.5" x14ac:dyDescent="0.35"/>
  <cols>
    <col min="1" max="1" width="51.26953125" bestFit="1" customWidth="1"/>
    <col min="2" max="2" width="8" bestFit="1" customWidth="1"/>
    <col min="3" max="3" width="5" customWidth="1"/>
    <col min="4" max="4" width="5.36328125" customWidth="1"/>
    <col min="5" max="10" width="5.36328125" bestFit="1" customWidth="1"/>
    <col min="11" max="11" width="6.36328125" bestFit="1" customWidth="1"/>
    <col min="12" max="12" width="10.08984375" bestFit="1" customWidth="1"/>
    <col min="13" max="13" width="3.54296875" bestFit="1" customWidth="1"/>
    <col min="14" max="15" width="8" bestFit="1" customWidth="1"/>
    <col min="16" max="16" width="10.08984375" bestFit="1" customWidth="1"/>
    <col min="17" max="17" width="13" bestFit="1" customWidth="1"/>
    <col min="18" max="18" width="10.08984375" bestFit="1" customWidth="1"/>
    <col min="19" max="19" width="13" bestFit="1" customWidth="1"/>
    <col min="20" max="20" width="10.08984375" bestFit="1" customWidth="1"/>
    <col min="21" max="21" width="13" bestFit="1" customWidth="1"/>
    <col min="22" max="22" width="10.08984375" bestFit="1" customWidth="1"/>
    <col min="23" max="23" width="19.90625" bestFit="1" customWidth="1"/>
    <col min="24" max="24" width="22.54296875" bestFit="1" customWidth="1"/>
    <col min="25" max="25" width="13" bestFit="1" customWidth="1"/>
    <col min="26" max="26" width="19" bestFit="1" customWidth="1"/>
    <col min="27" max="27" width="21.90625" bestFit="1" customWidth="1"/>
    <col min="28" max="28" width="13" bestFit="1" customWidth="1"/>
    <col min="29" max="29" width="19" bestFit="1" customWidth="1"/>
    <col min="30" max="30" width="21.90625" bestFit="1" customWidth="1"/>
    <col min="31" max="31" width="13" bestFit="1" customWidth="1"/>
    <col min="32" max="32" width="19" bestFit="1" customWidth="1"/>
    <col min="33" max="33" width="21.90625" bestFit="1" customWidth="1"/>
    <col min="34" max="34" width="13" bestFit="1" customWidth="1"/>
    <col min="35" max="35" width="19" bestFit="1" customWidth="1"/>
    <col min="36" max="36" width="21.90625" bestFit="1" customWidth="1"/>
    <col min="37" max="37" width="13" bestFit="1" customWidth="1"/>
    <col min="38" max="38" width="10.08984375" bestFit="1" customWidth="1"/>
    <col min="39" max="39" width="13.36328125" bestFit="1" customWidth="1"/>
    <col min="40" max="40" width="16" bestFit="1" customWidth="1"/>
    <col min="41" max="41" width="12" bestFit="1" customWidth="1"/>
    <col min="42" max="42" width="13.36328125" bestFit="1" customWidth="1"/>
    <col min="43" max="43" width="21.36328125" bestFit="1" customWidth="1"/>
    <col min="44" max="44" width="39.90625" bestFit="1" customWidth="1"/>
    <col min="45" max="45" width="39" bestFit="1" customWidth="1"/>
    <col min="46" max="46" width="31.90625" bestFit="1" customWidth="1"/>
    <col min="47" max="47" width="26.54296875" bestFit="1" customWidth="1"/>
    <col min="48" max="48" width="31.36328125" bestFit="1" customWidth="1"/>
    <col min="49" max="49" width="26" bestFit="1" customWidth="1"/>
    <col min="50" max="50" width="13" bestFit="1" customWidth="1"/>
    <col min="51" max="51" width="14" bestFit="1" customWidth="1"/>
    <col min="52" max="52" width="21.36328125" bestFit="1" customWidth="1"/>
    <col min="53" max="53" width="26.6328125" bestFit="1" customWidth="1"/>
    <col min="54" max="54" width="28" bestFit="1" customWidth="1"/>
    <col min="55" max="55" width="13" bestFit="1" customWidth="1"/>
    <col min="56" max="56" width="34.54296875" bestFit="1" customWidth="1"/>
    <col min="57" max="57" width="13" bestFit="1" customWidth="1"/>
    <col min="58" max="58" width="18.36328125" bestFit="1" customWidth="1"/>
    <col min="59" max="59" width="13" bestFit="1" customWidth="1"/>
    <col min="60" max="60" width="30.54296875" bestFit="1" customWidth="1"/>
    <col min="61" max="61" width="29.453125" bestFit="1" customWidth="1"/>
    <col min="62" max="62" width="13" bestFit="1" customWidth="1"/>
    <col min="63" max="63" width="15" bestFit="1" customWidth="1"/>
    <col min="64" max="64" width="13" bestFit="1" customWidth="1"/>
    <col min="65" max="65" width="10.08984375" bestFit="1" customWidth="1"/>
  </cols>
  <sheetData>
    <row r="1" spans="1:24" ht="14.25" customHeight="1" x14ac:dyDescent="0.35">
      <c r="A1" s="46" t="s">
        <v>235</v>
      </c>
      <c r="B1" s="47"/>
      <c r="C1" s="47"/>
      <c r="D1" s="47"/>
      <c r="E1" s="47"/>
      <c r="F1" s="47"/>
      <c r="G1" s="47"/>
      <c r="H1" s="47"/>
      <c r="I1" s="47"/>
      <c r="J1" s="47"/>
      <c r="K1" s="47"/>
      <c r="L1" s="47"/>
      <c r="M1" s="47"/>
      <c r="N1" s="47"/>
      <c r="O1" s="47"/>
      <c r="P1" s="47"/>
      <c r="Q1" s="47"/>
      <c r="R1" s="47"/>
      <c r="S1" s="47"/>
      <c r="T1" s="47"/>
      <c r="U1" s="47"/>
      <c r="V1" s="47"/>
      <c r="W1" s="47"/>
      <c r="X1" s="48"/>
    </row>
    <row r="2" spans="1:24" ht="14.25" customHeight="1" thickBot="1" x14ac:dyDescent="0.4">
      <c r="A2" s="49"/>
      <c r="B2" s="50"/>
      <c r="C2" s="50"/>
      <c r="D2" s="50"/>
      <c r="E2" s="50"/>
      <c r="F2" s="50"/>
      <c r="G2" s="50"/>
      <c r="H2" s="50"/>
      <c r="I2" s="50"/>
      <c r="J2" s="50"/>
      <c r="K2" s="50"/>
      <c r="L2" s="50"/>
      <c r="M2" s="50"/>
      <c r="N2" s="50"/>
      <c r="O2" s="50"/>
      <c r="P2" s="50"/>
      <c r="Q2" s="50"/>
      <c r="R2" s="50"/>
      <c r="S2" s="50"/>
      <c r="T2" s="50"/>
      <c r="U2" s="50"/>
      <c r="V2" s="50"/>
      <c r="W2" s="50"/>
      <c r="X2" s="51"/>
    </row>
    <row r="3" spans="1:24" ht="16.5" customHeight="1" thickBot="1" x14ac:dyDescent="0.4">
      <c r="A3" s="44" t="s">
        <v>236</v>
      </c>
      <c r="B3" s="45"/>
      <c r="C3" s="23"/>
      <c r="D3" s="24"/>
      <c r="E3" s="24"/>
      <c r="F3" s="24"/>
      <c r="G3" s="24"/>
      <c r="H3" s="24"/>
      <c r="I3" s="24"/>
      <c r="J3" s="24"/>
      <c r="K3" s="24"/>
      <c r="L3" s="24"/>
      <c r="M3" s="24"/>
      <c r="N3" s="24"/>
      <c r="O3" s="24"/>
      <c r="P3" s="24"/>
      <c r="Q3" s="24"/>
      <c r="R3" s="24"/>
      <c r="S3" s="24"/>
      <c r="T3" s="26"/>
      <c r="U3" s="26"/>
      <c r="V3" s="26"/>
      <c r="W3" s="26"/>
      <c r="X3" s="27"/>
    </row>
    <row r="4" spans="1:24" ht="15" thickBot="1" x14ac:dyDescent="0.4">
      <c r="A4" s="41" t="s">
        <v>8</v>
      </c>
      <c r="B4" s="42" t="s">
        <v>237</v>
      </c>
      <c r="C4" s="28"/>
      <c r="D4" s="29"/>
      <c r="E4" s="29"/>
      <c r="F4" s="29"/>
      <c r="G4" s="29"/>
      <c r="H4" s="29"/>
      <c r="I4" s="29"/>
      <c r="J4" s="29"/>
      <c r="K4" s="29"/>
      <c r="L4" s="29"/>
      <c r="M4" s="29"/>
      <c r="N4" s="29"/>
      <c r="O4" s="29"/>
      <c r="P4" s="29"/>
      <c r="Q4" s="29"/>
      <c r="R4" s="29"/>
      <c r="S4" s="29"/>
      <c r="T4" s="29"/>
      <c r="U4" s="29"/>
      <c r="V4" s="29"/>
      <c r="W4" s="29"/>
      <c r="X4" s="30"/>
    </row>
    <row r="5" spans="1:24" ht="15" thickBot="1" x14ac:dyDescent="0.4">
      <c r="A5" s="41" t="s">
        <v>9</v>
      </c>
      <c r="B5" s="42" t="s">
        <v>237</v>
      </c>
      <c r="C5" s="28"/>
      <c r="D5" s="29"/>
      <c r="E5" s="29"/>
      <c r="F5" s="29"/>
      <c r="G5" s="29"/>
      <c r="H5" s="29"/>
      <c r="I5" s="29"/>
      <c r="J5" s="29"/>
      <c r="K5" s="29"/>
      <c r="L5" s="29"/>
      <c r="M5" s="29"/>
      <c r="N5" s="29"/>
      <c r="O5" s="29"/>
      <c r="P5" s="29"/>
      <c r="Q5" s="29"/>
      <c r="R5" s="29"/>
      <c r="S5" s="29"/>
      <c r="T5" s="29"/>
      <c r="U5" s="29"/>
      <c r="V5" s="29"/>
      <c r="W5" s="29"/>
      <c r="X5" s="30"/>
    </row>
    <row r="6" spans="1:24" ht="15" thickBot="1" x14ac:dyDescent="0.4">
      <c r="A6" s="41" t="s">
        <v>10</v>
      </c>
      <c r="B6" s="42" t="s">
        <v>237</v>
      </c>
      <c r="C6" s="28"/>
      <c r="D6" s="29"/>
      <c r="E6" s="29"/>
      <c r="F6" s="29"/>
      <c r="G6" s="29"/>
      <c r="H6" s="29"/>
      <c r="I6" s="29"/>
      <c r="J6" s="29"/>
      <c r="K6" s="29"/>
      <c r="L6" s="29"/>
      <c r="M6" s="29"/>
      <c r="N6" s="29"/>
      <c r="O6" s="29"/>
      <c r="P6" s="29"/>
      <c r="Q6" s="29"/>
      <c r="R6" s="29"/>
      <c r="S6" s="29"/>
      <c r="T6" s="29"/>
      <c r="U6" s="29"/>
      <c r="V6" s="29"/>
      <c r="W6" s="29"/>
      <c r="X6" s="30"/>
    </row>
    <row r="7" spans="1:24" ht="15" thickBot="1" x14ac:dyDescent="0.4">
      <c r="A7" s="41" t="s">
        <v>12</v>
      </c>
      <c r="B7" s="42" t="s">
        <v>237</v>
      </c>
      <c r="C7" s="28"/>
      <c r="D7" s="29"/>
      <c r="E7" s="29"/>
      <c r="F7" s="29"/>
      <c r="G7" s="29"/>
      <c r="H7" s="29"/>
      <c r="I7" s="29"/>
      <c r="J7" s="29"/>
      <c r="K7" s="29"/>
      <c r="L7" s="29"/>
      <c r="M7" s="29"/>
      <c r="N7" s="29"/>
      <c r="O7" s="29"/>
      <c r="P7" s="29"/>
      <c r="Q7" s="29"/>
      <c r="R7" s="29"/>
      <c r="S7" s="29"/>
      <c r="T7" s="29"/>
      <c r="U7" s="29"/>
      <c r="V7" s="29"/>
      <c r="W7" s="29"/>
      <c r="X7" s="30"/>
    </row>
    <row r="8" spans="1:24" ht="15" thickBot="1" x14ac:dyDescent="0.4">
      <c r="A8" s="41" t="s">
        <v>11</v>
      </c>
      <c r="B8" s="42" t="s">
        <v>237</v>
      </c>
      <c r="C8" s="28"/>
      <c r="D8" s="29"/>
      <c r="E8" s="29"/>
      <c r="F8" s="29"/>
      <c r="G8" s="29"/>
      <c r="H8" s="29"/>
      <c r="I8" s="29"/>
      <c r="J8" s="29"/>
      <c r="K8" s="29"/>
      <c r="L8" s="29"/>
      <c r="M8" s="29"/>
      <c r="N8" s="29"/>
      <c r="O8" s="29"/>
      <c r="P8" s="29"/>
      <c r="Q8" s="29"/>
      <c r="R8" s="29"/>
      <c r="S8" s="29"/>
      <c r="T8" s="29"/>
      <c r="U8" s="29"/>
      <c r="V8" s="29"/>
      <c r="W8" s="29"/>
      <c r="X8" s="30"/>
    </row>
    <row r="9" spans="1:24" ht="15" thickBot="1" x14ac:dyDescent="0.4">
      <c r="A9" s="41" t="s">
        <v>14</v>
      </c>
      <c r="B9" s="42" t="s">
        <v>237</v>
      </c>
      <c r="C9" s="28"/>
      <c r="D9" s="29"/>
      <c r="E9" s="29"/>
      <c r="F9" s="29"/>
      <c r="G9" s="29"/>
      <c r="H9" s="29"/>
      <c r="I9" s="29"/>
      <c r="J9" s="29"/>
      <c r="K9" s="29"/>
      <c r="L9" s="29"/>
      <c r="M9" s="29"/>
      <c r="N9" s="29"/>
      <c r="O9" s="29"/>
      <c r="P9" s="29"/>
      <c r="Q9" s="29"/>
      <c r="R9" s="29"/>
      <c r="S9" s="29"/>
      <c r="T9" s="29"/>
      <c r="U9" s="29"/>
      <c r="V9" s="29"/>
      <c r="W9" s="29"/>
      <c r="X9" s="30"/>
    </row>
    <row r="10" spans="1:24" ht="15" thickBot="1" x14ac:dyDescent="0.4">
      <c r="A10" s="41" t="s">
        <v>15</v>
      </c>
      <c r="B10" s="42" t="s">
        <v>237</v>
      </c>
      <c r="C10" s="28"/>
      <c r="D10" s="29"/>
      <c r="E10" s="29"/>
      <c r="F10" s="29"/>
      <c r="G10" s="29"/>
      <c r="H10" s="29"/>
      <c r="I10" s="29"/>
      <c r="J10" s="29"/>
      <c r="K10" s="29"/>
      <c r="L10" s="29"/>
      <c r="M10" s="29"/>
      <c r="N10" s="29"/>
      <c r="O10" s="29"/>
      <c r="P10" s="29"/>
      <c r="Q10" s="29"/>
      <c r="R10" s="29"/>
      <c r="S10" s="29"/>
      <c r="T10" s="29"/>
      <c r="U10" s="29"/>
      <c r="V10" s="29"/>
      <c r="W10" s="29"/>
      <c r="X10" s="30"/>
    </row>
    <row r="11" spans="1:24" ht="15" thickBot="1" x14ac:dyDescent="0.4">
      <c r="A11" s="41" t="s">
        <v>13</v>
      </c>
      <c r="B11" s="42" t="s">
        <v>237</v>
      </c>
      <c r="C11" s="28"/>
      <c r="D11" s="29"/>
      <c r="E11" s="29"/>
      <c r="F11" s="29"/>
      <c r="G11" s="29"/>
      <c r="H11" s="29"/>
      <c r="I11" s="29"/>
      <c r="J11" s="29"/>
      <c r="K11" s="29"/>
      <c r="L11" s="29"/>
      <c r="M11" s="29"/>
      <c r="N11" s="29"/>
      <c r="O11" s="29"/>
      <c r="P11" s="29"/>
      <c r="Q11" s="29"/>
      <c r="R11" s="29"/>
      <c r="S11" s="29"/>
      <c r="T11" s="29"/>
      <c r="U11" s="29"/>
      <c r="V11" s="29"/>
      <c r="W11" s="29"/>
      <c r="X11" s="30"/>
    </row>
    <row r="12" spans="1:24" ht="15" thickBot="1" x14ac:dyDescent="0.4">
      <c r="A12" s="41" t="s">
        <v>7</v>
      </c>
      <c r="B12" s="42" t="s">
        <v>237</v>
      </c>
      <c r="C12" s="28"/>
      <c r="D12" s="29"/>
      <c r="E12" s="29"/>
      <c r="F12" s="29"/>
      <c r="G12" s="29"/>
      <c r="H12" s="29"/>
      <c r="I12" s="29"/>
      <c r="J12" s="29"/>
      <c r="K12" s="29"/>
      <c r="L12" s="29"/>
      <c r="M12" s="29"/>
      <c r="N12" s="29"/>
      <c r="O12" s="29"/>
      <c r="P12" s="29"/>
      <c r="Q12" s="29"/>
      <c r="R12" s="29"/>
      <c r="S12" s="29"/>
      <c r="T12" s="29"/>
      <c r="U12" s="29"/>
      <c r="V12" s="29"/>
      <c r="W12" s="29"/>
      <c r="X12" s="30"/>
    </row>
    <row r="13" spans="1:24" ht="15" thickBot="1" x14ac:dyDescent="0.4">
      <c r="A13" s="41" t="s">
        <v>16</v>
      </c>
      <c r="B13" s="42" t="s">
        <v>237</v>
      </c>
      <c r="C13" s="28"/>
      <c r="D13" s="29"/>
      <c r="E13" s="29"/>
      <c r="F13" s="29"/>
      <c r="G13" s="29"/>
      <c r="H13" s="29"/>
      <c r="I13" s="29"/>
      <c r="J13" s="29"/>
      <c r="K13" s="29"/>
      <c r="L13" s="29"/>
      <c r="M13" s="29"/>
      <c r="N13" s="29"/>
      <c r="O13" s="29"/>
      <c r="P13" s="29"/>
      <c r="Q13" s="29"/>
      <c r="R13" s="29"/>
      <c r="S13" s="29"/>
      <c r="T13" s="29"/>
      <c r="U13" s="29"/>
      <c r="V13" s="29"/>
      <c r="W13" s="29"/>
      <c r="X13" s="30"/>
    </row>
    <row r="14" spans="1:24" ht="15" thickBot="1" x14ac:dyDescent="0.4">
      <c r="A14" s="41" t="s">
        <v>17</v>
      </c>
      <c r="B14" s="42" t="s">
        <v>237</v>
      </c>
      <c r="C14" s="28"/>
      <c r="D14" s="29"/>
      <c r="E14" s="29"/>
      <c r="F14" s="29"/>
      <c r="G14" s="29"/>
      <c r="H14" s="29"/>
      <c r="I14" s="29"/>
      <c r="J14" s="29"/>
      <c r="K14" s="29"/>
      <c r="L14" s="29"/>
      <c r="M14" s="29"/>
      <c r="N14" s="29"/>
      <c r="O14" s="29"/>
      <c r="P14" s="29"/>
      <c r="Q14" s="29"/>
      <c r="R14" s="29"/>
      <c r="S14" s="29"/>
      <c r="T14" s="29"/>
      <c r="U14" s="29"/>
      <c r="V14" s="29"/>
      <c r="W14" s="29"/>
      <c r="X14" s="30"/>
    </row>
    <row r="15" spans="1:24" ht="15" thickBot="1" x14ac:dyDescent="0.4">
      <c r="A15" s="41" t="s">
        <v>18</v>
      </c>
      <c r="B15" s="42" t="s">
        <v>237</v>
      </c>
      <c r="C15" s="28"/>
      <c r="D15" s="29"/>
      <c r="E15" s="29"/>
      <c r="F15" s="29"/>
      <c r="G15" s="29"/>
      <c r="H15" s="29"/>
      <c r="I15" s="29"/>
      <c r="J15" s="29"/>
      <c r="K15" s="29"/>
      <c r="L15" s="29"/>
      <c r="M15" s="29"/>
      <c r="N15" s="29"/>
      <c r="O15" s="29"/>
      <c r="P15" s="29"/>
      <c r="Q15" s="29"/>
      <c r="R15" s="29"/>
      <c r="S15" s="29"/>
      <c r="T15" s="29"/>
      <c r="U15" s="29"/>
      <c r="V15" s="29"/>
      <c r="W15" s="29"/>
      <c r="X15" s="30"/>
    </row>
    <row r="16" spans="1:24" ht="15" thickBot="1" x14ac:dyDescent="0.4">
      <c r="A16" s="25"/>
      <c r="C16" s="28"/>
      <c r="D16" s="29"/>
      <c r="E16" s="29"/>
      <c r="F16" s="29"/>
      <c r="G16" s="29"/>
      <c r="H16" s="29"/>
      <c r="I16" s="29"/>
      <c r="J16" s="29"/>
      <c r="K16" s="29"/>
      <c r="L16" s="29"/>
      <c r="M16" s="29"/>
      <c r="N16" s="29"/>
      <c r="O16" s="29"/>
      <c r="P16" s="29"/>
      <c r="Q16" s="29"/>
      <c r="R16" s="29"/>
      <c r="S16" s="29"/>
      <c r="T16" s="29"/>
      <c r="U16" s="29"/>
      <c r="V16" s="29"/>
      <c r="W16" s="29"/>
      <c r="X16" s="30"/>
    </row>
    <row r="17" spans="1:24" ht="15" thickBot="1" x14ac:dyDescent="0.4">
      <c r="A17" s="40" t="s">
        <v>238</v>
      </c>
      <c r="B17" s="38"/>
      <c r="C17" s="28"/>
      <c r="D17" s="29"/>
      <c r="E17" s="29"/>
      <c r="F17" s="29"/>
      <c r="G17" s="29"/>
      <c r="H17" s="29"/>
      <c r="I17" s="29"/>
      <c r="J17" s="29"/>
      <c r="K17" s="29"/>
      <c r="L17" s="29"/>
      <c r="M17" s="29"/>
      <c r="N17" s="29"/>
      <c r="O17" s="29"/>
      <c r="P17" s="29"/>
      <c r="Q17" s="29"/>
      <c r="R17" s="29"/>
      <c r="S17" s="29"/>
      <c r="T17" s="29"/>
      <c r="U17" s="29"/>
      <c r="V17" s="29"/>
      <c r="W17" s="29"/>
      <c r="X17" s="30"/>
    </row>
    <row r="18" spans="1:24" x14ac:dyDescent="0.35">
      <c r="A18" s="43" t="s">
        <v>169</v>
      </c>
      <c r="B18" s="38"/>
      <c r="C18" s="28"/>
      <c r="D18" s="29"/>
      <c r="E18" s="29"/>
      <c r="F18" s="29"/>
      <c r="G18" s="29"/>
      <c r="H18" s="29"/>
      <c r="I18" s="29"/>
      <c r="J18" s="29"/>
      <c r="K18" s="29"/>
      <c r="L18" s="29"/>
      <c r="M18" s="29"/>
      <c r="N18" s="29"/>
      <c r="O18" s="29"/>
      <c r="P18" s="29"/>
      <c r="Q18" s="29"/>
      <c r="R18" s="29"/>
      <c r="S18" s="29"/>
      <c r="T18" s="29"/>
      <c r="U18" s="29"/>
      <c r="V18" s="29"/>
      <c r="W18" s="29"/>
      <c r="X18" s="30"/>
    </row>
    <row r="19" spans="1:24" x14ac:dyDescent="0.35">
      <c r="A19" s="36" t="s">
        <v>21</v>
      </c>
      <c r="B19" s="38"/>
      <c r="C19" s="28"/>
      <c r="D19" s="29"/>
      <c r="E19" s="29"/>
      <c r="F19" s="29"/>
      <c r="G19" s="29"/>
      <c r="H19" s="29"/>
      <c r="I19" s="29"/>
      <c r="J19" s="29"/>
      <c r="K19" s="29"/>
      <c r="L19" s="29"/>
      <c r="M19" s="29"/>
      <c r="N19" s="29"/>
      <c r="O19" s="29"/>
      <c r="P19" s="29"/>
      <c r="Q19" s="29"/>
      <c r="R19" s="29"/>
      <c r="S19" s="29"/>
      <c r="T19" s="29"/>
      <c r="U19" s="29"/>
      <c r="V19" s="29"/>
      <c r="W19" s="29"/>
      <c r="X19" s="30"/>
    </row>
    <row r="20" spans="1:24" x14ac:dyDescent="0.35">
      <c r="A20" s="36" t="s">
        <v>31</v>
      </c>
      <c r="B20" s="38"/>
      <c r="C20" s="28"/>
      <c r="D20" s="29"/>
      <c r="E20" s="29"/>
      <c r="F20" s="29"/>
      <c r="G20" s="29"/>
      <c r="H20" s="29"/>
      <c r="I20" s="29"/>
      <c r="J20" s="29"/>
      <c r="K20" s="29"/>
      <c r="L20" s="29"/>
      <c r="M20" s="29"/>
      <c r="N20" s="29"/>
      <c r="O20" s="29"/>
      <c r="P20" s="29"/>
      <c r="Q20" s="29"/>
      <c r="R20" s="29"/>
      <c r="S20" s="29"/>
      <c r="T20" s="29"/>
      <c r="U20" s="29"/>
      <c r="V20" s="29"/>
      <c r="W20" s="29"/>
      <c r="X20" s="30"/>
    </row>
    <row r="21" spans="1:24" x14ac:dyDescent="0.35">
      <c r="A21" s="36" t="s">
        <v>152</v>
      </c>
      <c r="B21" s="38"/>
      <c r="C21" s="28"/>
      <c r="D21" s="29"/>
      <c r="E21" s="29"/>
      <c r="F21" s="29"/>
      <c r="G21" s="29"/>
      <c r="H21" s="29"/>
      <c r="I21" s="29"/>
      <c r="J21" s="29"/>
      <c r="K21" s="29"/>
      <c r="L21" s="29"/>
      <c r="M21" s="29"/>
      <c r="N21" s="29"/>
      <c r="O21" s="29"/>
      <c r="P21" s="29"/>
      <c r="Q21" s="29"/>
      <c r="R21" s="29"/>
      <c r="S21" s="29"/>
      <c r="T21" s="29"/>
      <c r="U21" s="29"/>
      <c r="V21" s="29"/>
      <c r="W21" s="29"/>
      <c r="X21" s="30"/>
    </row>
    <row r="22" spans="1:24" x14ac:dyDescent="0.35">
      <c r="A22" s="36" t="s">
        <v>107</v>
      </c>
      <c r="B22" s="38"/>
      <c r="C22" s="28"/>
      <c r="D22" s="29"/>
      <c r="E22" s="29"/>
      <c r="F22" s="29"/>
      <c r="G22" s="29"/>
      <c r="H22" s="29"/>
      <c r="I22" s="29"/>
      <c r="J22" s="29"/>
      <c r="K22" s="29"/>
      <c r="L22" s="29"/>
      <c r="M22" s="29"/>
      <c r="N22" s="29"/>
      <c r="O22" s="29"/>
      <c r="P22" s="29"/>
      <c r="Q22" s="29"/>
      <c r="R22" s="29"/>
      <c r="S22" s="29"/>
      <c r="T22" s="29"/>
      <c r="U22" s="29"/>
      <c r="V22" s="29"/>
      <c r="W22" s="29"/>
      <c r="X22" s="30"/>
    </row>
    <row r="23" spans="1:24" x14ac:dyDescent="0.35">
      <c r="A23" s="36" t="s">
        <v>36</v>
      </c>
      <c r="B23" s="38"/>
      <c r="C23" s="28"/>
      <c r="D23" s="29"/>
      <c r="E23" s="29"/>
      <c r="F23" s="29"/>
      <c r="G23" s="29"/>
      <c r="H23" s="29"/>
      <c r="I23" s="29"/>
      <c r="J23" s="29"/>
      <c r="K23" s="29"/>
      <c r="L23" s="29"/>
      <c r="M23" s="29"/>
      <c r="N23" s="29"/>
      <c r="O23" s="29"/>
      <c r="P23" s="29"/>
      <c r="Q23" s="29"/>
      <c r="R23" s="29"/>
      <c r="S23" s="29"/>
      <c r="T23" s="29"/>
      <c r="U23" s="29"/>
      <c r="V23" s="29"/>
      <c r="W23" s="29"/>
      <c r="X23" s="30"/>
    </row>
    <row r="24" spans="1:24" x14ac:dyDescent="0.35">
      <c r="A24" s="36" t="s">
        <v>110</v>
      </c>
      <c r="B24" s="38"/>
      <c r="C24" s="28"/>
      <c r="D24" s="29"/>
      <c r="E24" s="29"/>
      <c r="F24" s="29"/>
      <c r="G24" s="29"/>
      <c r="H24" s="29"/>
      <c r="I24" s="29"/>
      <c r="J24" s="29"/>
      <c r="K24" s="29"/>
      <c r="L24" s="29"/>
      <c r="M24" s="29"/>
      <c r="N24" s="29"/>
      <c r="O24" s="29"/>
      <c r="P24" s="29"/>
      <c r="Q24" s="29"/>
      <c r="R24" s="29"/>
      <c r="S24" s="29"/>
      <c r="T24" s="29"/>
      <c r="U24" s="29"/>
      <c r="V24" s="29"/>
      <c r="W24" s="29"/>
      <c r="X24" s="30"/>
    </row>
    <row r="25" spans="1:24" x14ac:dyDescent="0.35">
      <c r="A25" s="36" t="s">
        <v>113</v>
      </c>
      <c r="B25" s="38"/>
      <c r="C25" s="28"/>
      <c r="D25" s="29"/>
      <c r="E25" s="29"/>
      <c r="F25" s="29"/>
      <c r="G25" s="29"/>
      <c r="H25" s="29"/>
      <c r="I25" s="29"/>
      <c r="J25" s="29"/>
      <c r="K25" s="29"/>
      <c r="L25" s="29"/>
      <c r="M25" s="29"/>
      <c r="N25" s="29"/>
      <c r="O25" s="29"/>
      <c r="P25" s="29"/>
      <c r="Q25" s="29"/>
      <c r="R25" s="29"/>
      <c r="S25" s="29"/>
      <c r="T25" s="29"/>
      <c r="U25" s="29"/>
      <c r="V25" s="29"/>
      <c r="W25" s="29"/>
      <c r="X25" s="30"/>
    </row>
    <row r="26" spans="1:24" x14ac:dyDescent="0.35">
      <c r="A26" s="36" t="s">
        <v>115</v>
      </c>
      <c r="B26" s="38"/>
      <c r="C26" s="28"/>
      <c r="D26" s="29"/>
      <c r="E26" s="29"/>
      <c r="F26" s="29"/>
      <c r="G26" s="29"/>
      <c r="H26" s="29"/>
      <c r="I26" s="29"/>
      <c r="J26" s="29"/>
      <c r="K26" s="29"/>
      <c r="L26" s="29"/>
      <c r="M26" s="29"/>
      <c r="N26" s="29"/>
      <c r="O26" s="29"/>
      <c r="P26" s="29"/>
      <c r="Q26" s="29"/>
      <c r="R26" s="29"/>
      <c r="S26" s="29"/>
      <c r="T26" s="29"/>
      <c r="U26" s="29"/>
      <c r="V26" s="29"/>
      <c r="W26" s="29"/>
      <c r="X26" s="30"/>
    </row>
    <row r="27" spans="1:24" x14ac:dyDescent="0.35">
      <c r="A27" s="36" t="s">
        <v>119</v>
      </c>
      <c r="B27" s="38"/>
      <c r="C27" s="28"/>
      <c r="D27" s="29"/>
      <c r="E27" s="29"/>
      <c r="F27" s="29"/>
      <c r="G27" s="29"/>
      <c r="H27" s="29"/>
      <c r="I27" s="29"/>
      <c r="J27" s="29"/>
      <c r="K27" s="29"/>
      <c r="L27" s="29"/>
      <c r="M27" s="29"/>
      <c r="N27" s="29"/>
      <c r="O27" s="29"/>
      <c r="P27" s="29"/>
      <c r="Q27" s="29"/>
      <c r="R27" s="29"/>
      <c r="S27" s="29"/>
      <c r="T27" s="29"/>
      <c r="U27" s="29"/>
      <c r="V27" s="29"/>
      <c r="W27" s="29"/>
      <c r="X27" s="30"/>
    </row>
    <row r="28" spans="1:24" x14ac:dyDescent="0.35">
      <c r="A28" s="36" t="s">
        <v>121</v>
      </c>
      <c r="B28" s="38"/>
      <c r="C28" s="28"/>
      <c r="D28" s="29"/>
      <c r="E28" s="29"/>
      <c r="F28" s="29"/>
      <c r="G28" s="29"/>
      <c r="H28" s="29"/>
      <c r="I28" s="29"/>
      <c r="J28" s="29"/>
      <c r="K28" s="29"/>
      <c r="L28" s="29"/>
      <c r="M28" s="29"/>
      <c r="N28" s="29"/>
      <c r="O28" s="29"/>
      <c r="P28" s="29"/>
      <c r="Q28" s="29"/>
      <c r="R28" s="29"/>
      <c r="S28" s="29"/>
      <c r="T28" s="29"/>
      <c r="U28" s="29"/>
      <c r="V28" s="29"/>
      <c r="W28" s="29"/>
      <c r="X28" s="30"/>
    </row>
    <row r="29" spans="1:24" x14ac:dyDescent="0.35">
      <c r="A29" s="36" t="s">
        <v>123</v>
      </c>
      <c r="B29" s="38"/>
      <c r="C29" s="28"/>
      <c r="D29" s="29"/>
      <c r="E29" s="29"/>
      <c r="F29" s="29"/>
      <c r="G29" s="29"/>
      <c r="H29" s="29"/>
      <c r="I29" s="29"/>
      <c r="J29" s="29"/>
      <c r="K29" s="29"/>
      <c r="L29" s="29"/>
      <c r="M29" s="29"/>
      <c r="N29" s="29"/>
      <c r="O29" s="29"/>
      <c r="P29" s="29"/>
      <c r="Q29" s="29"/>
      <c r="R29" s="29"/>
      <c r="S29" s="29"/>
      <c r="T29" s="29"/>
      <c r="U29" s="29"/>
      <c r="V29" s="29"/>
      <c r="W29" s="29"/>
      <c r="X29" s="30"/>
    </row>
    <row r="30" spans="1:24" x14ac:dyDescent="0.35">
      <c r="A30" s="36" t="s">
        <v>125</v>
      </c>
      <c r="B30" s="38"/>
      <c r="C30" s="28"/>
      <c r="D30" s="29"/>
      <c r="E30" s="29"/>
      <c r="F30" s="29"/>
      <c r="G30" s="29"/>
      <c r="H30" s="29"/>
      <c r="I30" s="29"/>
      <c r="J30" s="29"/>
      <c r="K30" s="29"/>
      <c r="L30" s="29"/>
      <c r="M30" s="29"/>
      <c r="N30" s="29"/>
      <c r="O30" s="29"/>
      <c r="P30" s="29"/>
      <c r="Q30" s="29"/>
      <c r="R30" s="29"/>
      <c r="S30" s="29"/>
      <c r="T30" s="29"/>
      <c r="U30" s="29"/>
      <c r="V30" s="29"/>
      <c r="W30" s="29"/>
      <c r="X30" s="30"/>
    </row>
    <row r="31" spans="1:24" x14ac:dyDescent="0.35">
      <c r="A31" s="36" t="s">
        <v>128</v>
      </c>
      <c r="B31" s="38"/>
      <c r="C31" s="28"/>
      <c r="D31" s="29"/>
      <c r="E31" s="29"/>
      <c r="F31" s="29"/>
      <c r="G31" s="29"/>
      <c r="H31" s="29"/>
      <c r="I31" s="29"/>
      <c r="J31" s="29"/>
      <c r="K31" s="29"/>
      <c r="L31" s="29"/>
      <c r="M31" s="29"/>
      <c r="N31" s="29"/>
      <c r="O31" s="29"/>
      <c r="P31" s="29"/>
      <c r="Q31" s="29"/>
      <c r="R31" s="29"/>
      <c r="S31" s="29"/>
      <c r="T31" s="29"/>
      <c r="U31" s="29"/>
      <c r="V31" s="29"/>
      <c r="W31" s="29"/>
      <c r="X31" s="30"/>
    </row>
    <row r="32" spans="1:24" x14ac:dyDescent="0.35">
      <c r="A32" s="36" t="s">
        <v>130</v>
      </c>
      <c r="B32" s="38"/>
      <c r="C32" s="28"/>
      <c r="D32" s="29"/>
      <c r="E32" s="29"/>
      <c r="F32" s="29"/>
      <c r="G32" s="29"/>
      <c r="H32" s="29"/>
      <c r="I32" s="29"/>
      <c r="J32" s="29"/>
      <c r="K32" s="29"/>
      <c r="L32" s="29"/>
      <c r="M32" s="29"/>
      <c r="N32" s="29"/>
      <c r="O32" s="29"/>
      <c r="P32" s="29"/>
      <c r="Q32" s="29"/>
      <c r="R32" s="29"/>
      <c r="S32" s="29"/>
      <c r="T32" s="29"/>
      <c r="U32" s="29"/>
      <c r="V32" s="29"/>
      <c r="W32" s="29"/>
      <c r="X32" s="30"/>
    </row>
    <row r="33" spans="1:24" x14ac:dyDescent="0.35">
      <c r="A33" s="36" t="s">
        <v>134</v>
      </c>
      <c r="B33" s="38"/>
      <c r="C33" s="28"/>
      <c r="D33" s="29"/>
      <c r="E33" s="29"/>
      <c r="F33" s="29"/>
      <c r="G33" s="29"/>
      <c r="H33" s="29"/>
      <c r="I33" s="29"/>
      <c r="J33" s="29"/>
      <c r="K33" s="29"/>
      <c r="L33" s="29"/>
      <c r="M33" s="29"/>
      <c r="N33" s="29"/>
      <c r="O33" s="29"/>
      <c r="P33" s="29"/>
      <c r="Q33" s="29"/>
      <c r="R33" s="29"/>
      <c r="S33" s="29"/>
      <c r="T33" s="29"/>
      <c r="U33" s="29"/>
      <c r="V33" s="29"/>
      <c r="W33" s="29"/>
      <c r="X33" s="30"/>
    </row>
    <row r="34" spans="1:24" x14ac:dyDescent="0.35">
      <c r="A34" s="36" t="s">
        <v>136</v>
      </c>
      <c r="B34" s="38"/>
      <c r="C34" s="28"/>
      <c r="D34" s="29"/>
      <c r="E34" s="29"/>
      <c r="F34" s="29"/>
      <c r="G34" s="29"/>
      <c r="H34" s="29"/>
      <c r="I34" s="29"/>
      <c r="J34" s="29"/>
      <c r="K34" s="29"/>
      <c r="L34" s="29"/>
      <c r="M34" s="29"/>
      <c r="N34" s="29"/>
      <c r="O34" s="29"/>
      <c r="P34" s="29"/>
      <c r="Q34" s="29"/>
      <c r="R34" s="29"/>
      <c r="S34" s="29"/>
      <c r="T34" s="29"/>
      <c r="U34" s="29"/>
      <c r="V34" s="29"/>
      <c r="W34" s="29"/>
      <c r="X34" s="30"/>
    </row>
    <row r="35" spans="1:24" x14ac:dyDescent="0.35">
      <c r="A35" s="36" t="s">
        <v>140</v>
      </c>
      <c r="B35" s="38"/>
      <c r="C35" s="28"/>
      <c r="D35" s="29"/>
      <c r="E35" s="29"/>
      <c r="F35" s="29"/>
      <c r="G35" s="29"/>
      <c r="H35" s="29"/>
      <c r="I35" s="29"/>
      <c r="J35" s="29"/>
      <c r="K35" s="29"/>
      <c r="L35" s="29"/>
      <c r="M35" s="29"/>
      <c r="N35" s="29"/>
      <c r="O35" s="29"/>
      <c r="P35" s="29"/>
      <c r="Q35" s="29"/>
      <c r="R35" s="29"/>
      <c r="S35" s="29"/>
      <c r="T35" s="29"/>
      <c r="U35" s="29"/>
      <c r="V35" s="29"/>
      <c r="W35" s="29"/>
      <c r="X35" s="30"/>
    </row>
    <row r="36" spans="1:24" x14ac:dyDescent="0.35">
      <c r="A36" s="36" t="s">
        <v>142</v>
      </c>
      <c r="B36" s="38"/>
      <c r="C36" s="28"/>
      <c r="D36" s="29"/>
      <c r="E36" s="29"/>
      <c r="F36" s="29"/>
      <c r="G36" s="29"/>
      <c r="H36" s="29"/>
      <c r="I36" s="29"/>
      <c r="J36" s="29"/>
      <c r="K36" s="29"/>
      <c r="L36" s="29"/>
      <c r="M36" s="29"/>
      <c r="N36" s="29"/>
      <c r="O36" s="29"/>
      <c r="P36" s="29"/>
      <c r="Q36" s="29"/>
      <c r="R36" s="29"/>
      <c r="S36" s="29"/>
      <c r="T36" s="29"/>
      <c r="U36" s="29"/>
      <c r="V36" s="29"/>
      <c r="W36" s="29"/>
      <c r="X36" s="30"/>
    </row>
    <row r="37" spans="1:24" x14ac:dyDescent="0.35">
      <c r="A37" s="36" t="s">
        <v>144</v>
      </c>
      <c r="B37" s="38"/>
      <c r="C37" s="28"/>
      <c r="D37" s="29"/>
      <c r="E37" s="29"/>
      <c r="F37" s="29"/>
      <c r="G37" s="29"/>
      <c r="H37" s="29"/>
      <c r="I37" s="29"/>
      <c r="J37" s="29"/>
      <c r="K37" s="29"/>
      <c r="L37" s="29"/>
      <c r="M37" s="29"/>
      <c r="N37" s="29"/>
      <c r="O37" s="29"/>
      <c r="P37" s="29"/>
      <c r="Q37" s="29"/>
      <c r="R37" s="29"/>
      <c r="S37" s="29"/>
      <c r="T37" s="29"/>
      <c r="U37" s="29"/>
      <c r="V37" s="29"/>
      <c r="W37" s="29"/>
      <c r="X37" s="30"/>
    </row>
    <row r="38" spans="1:24" x14ac:dyDescent="0.35">
      <c r="A38" s="36" t="s">
        <v>41</v>
      </c>
      <c r="B38" s="38"/>
      <c r="C38" s="28"/>
      <c r="D38" s="29"/>
      <c r="E38" s="29"/>
      <c r="F38" s="29"/>
      <c r="G38" s="29"/>
      <c r="H38" s="29"/>
      <c r="I38" s="29"/>
      <c r="J38" s="29"/>
      <c r="K38" s="29"/>
      <c r="L38" s="29"/>
      <c r="M38" s="29"/>
      <c r="N38" s="29"/>
      <c r="O38" s="29"/>
      <c r="P38" s="29"/>
      <c r="Q38" s="29"/>
      <c r="R38" s="29"/>
      <c r="S38" s="29"/>
      <c r="T38" s="29"/>
      <c r="U38" s="29"/>
      <c r="V38" s="29"/>
      <c r="W38" s="29"/>
      <c r="X38" s="30"/>
    </row>
    <row r="39" spans="1:24" x14ac:dyDescent="0.35">
      <c r="A39" s="36" t="s">
        <v>45</v>
      </c>
      <c r="B39" s="38"/>
      <c r="C39" s="28"/>
      <c r="D39" s="29"/>
      <c r="E39" s="29"/>
      <c r="F39" s="29"/>
      <c r="G39" s="29"/>
      <c r="H39" s="29"/>
      <c r="I39" s="29"/>
      <c r="J39" s="29"/>
      <c r="K39" s="29"/>
      <c r="L39" s="29"/>
      <c r="M39" s="29"/>
      <c r="N39" s="29"/>
      <c r="O39" s="29"/>
      <c r="P39" s="29"/>
      <c r="Q39" s="29"/>
      <c r="R39" s="29"/>
      <c r="S39" s="29"/>
      <c r="T39" s="29"/>
      <c r="U39" s="29"/>
      <c r="V39" s="29"/>
      <c r="W39" s="29"/>
      <c r="X39" s="30"/>
    </row>
    <row r="40" spans="1:24" x14ac:dyDescent="0.35">
      <c r="A40" s="36" t="s">
        <v>48</v>
      </c>
      <c r="B40" s="38"/>
      <c r="C40" s="28"/>
      <c r="D40" s="29"/>
      <c r="E40" s="29"/>
      <c r="F40" s="29"/>
      <c r="G40" s="29"/>
      <c r="H40" s="29"/>
      <c r="I40" s="29"/>
      <c r="J40" s="29"/>
      <c r="K40" s="29"/>
      <c r="L40" s="29"/>
      <c r="M40" s="29"/>
      <c r="N40" s="29"/>
      <c r="O40" s="29"/>
      <c r="P40" s="29"/>
      <c r="Q40" s="29"/>
      <c r="R40" s="29"/>
      <c r="S40" s="29"/>
      <c r="T40" s="29"/>
      <c r="U40" s="29"/>
      <c r="V40" s="29"/>
      <c r="W40" s="29"/>
      <c r="X40" s="30"/>
    </row>
    <row r="41" spans="1:24" x14ac:dyDescent="0.35">
      <c r="A41" s="36" t="s">
        <v>155</v>
      </c>
      <c r="B41" s="38"/>
      <c r="C41" s="28"/>
      <c r="D41" s="29"/>
      <c r="E41" s="29"/>
      <c r="F41" s="29"/>
      <c r="G41" s="29"/>
      <c r="H41" s="29"/>
      <c r="I41" s="29"/>
      <c r="J41" s="29"/>
      <c r="K41" s="29"/>
      <c r="L41" s="29"/>
      <c r="M41" s="29"/>
      <c r="N41" s="29"/>
      <c r="O41" s="29"/>
      <c r="P41" s="29"/>
      <c r="Q41" s="29"/>
      <c r="R41" s="29"/>
      <c r="S41" s="29"/>
      <c r="T41" s="29"/>
      <c r="U41" s="29"/>
      <c r="V41" s="29"/>
      <c r="W41" s="29"/>
      <c r="X41" s="30"/>
    </row>
    <row r="42" spans="1:24" x14ac:dyDescent="0.35">
      <c r="A42" s="36" t="s">
        <v>51</v>
      </c>
      <c r="B42" s="38"/>
      <c r="C42" s="28"/>
      <c r="D42" s="29"/>
      <c r="E42" s="29"/>
      <c r="F42" s="29"/>
      <c r="G42" s="29"/>
      <c r="H42" s="29"/>
      <c r="I42" s="29"/>
      <c r="J42" s="29"/>
      <c r="K42" s="29"/>
      <c r="L42" s="29"/>
      <c r="M42" s="29"/>
      <c r="N42" s="29"/>
      <c r="O42" s="29"/>
      <c r="P42" s="29"/>
      <c r="Q42" s="29"/>
      <c r="R42" s="29"/>
      <c r="S42" s="29"/>
      <c r="T42" s="29"/>
      <c r="U42" s="29"/>
      <c r="V42" s="29"/>
      <c r="W42" s="29"/>
      <c r="X42" s="30"/>
    </row>
    <row r="43" spans="1:24" x14ac:dyDescent="0.35">
      <c r="A43" s="36" t="s">
        <v>53</v>
      </c>
      <c r="B43" s="38"/>
      <c r="C43" s="28"/>
      <c r="D43" s="29"/>
      <c r="E43" s="29"/>
      <c r="F43" s="29"/>
      <c r="G43" s="29"/>
      <c r="H43" s="29"/>
      <c r="I43" s="29"/>
      <c r="J43" s="29"/>
      <c r="K43" s="29"/>
      <c r="L43" s="29"/>
      <c r="M43" s="29"/>
      <c r="N43" s="29"/>
      <c r="O43" s="29"/>
      <c r="P43" s="29"/>
      <c r="Q43" s="29"/>
      <c r="R43" s="29"/>
      <c r="S43" s="29"/>
      <c r="T43" s="29"/>
      <c r="U43" s="29"/>
      <c r="V43" s="29"/>
      <c r="W43" s="29"/>
      <c r="X43" s="30"/>
    </row>
    <row r="44" spans="1:24" x14ac:dyDescent="0.35">
      <c r="A44" s="36" t="s">
        <v>57</v>
      </c>
      <c r="B44" s="38"/>
      <c r="C44" s="28"/>
      <c r="D44" s="29"/>
      <c r="E44" s="29"/>
      <c r="F44" s="29"/>
      <c r="G44" s="29"/>
      <c r="H44" s="29"/>
      <c r="I44" s="29"/>
      <c r="J44" s="29"/>
      <c r="K44" s="29"/>
      <c r="L44" s="29"/>
      <c r="M44" s="29"/>
      <c r="N44" s="29"/>
      <c r="O44" s="29"/>
      <c r="P44" s="29"/>
      <c r="Q44" s="29"/>
      <c r="R44" s="29"/>
      <c r="S44" s="29"/>
      <c r="T44" s="29"/>
      <c r="U44" s="29"/>
      <c r="V44" s="29"/>
      <c r="W44" s="29"/>
      <c r="X44" s="30"/>
    </row>
    <row r="45" spans="1:24" x14ac:dyDescent="0.35">
      <c r="A45" s="36" t="s">
        <v>63</v>
      </c>
      <c r="B45" s="38"/>
      <c r="C45" s="28"/>
      <c r="D45" s="29"/>
      <c r="E45" s="29"/>
      <c r="F45" s="29"/>
      <c r="G45" s="29"/>
      <c r="H45" s="29"/>
      <c r="I45" s="29"/>
      <c r="J45" s="29"/>
      <c r="K45" s="29"/>
      <c r="L45" s="29"/>
      <c r="M45" s="29"/>
      <c r="N45" s="29"/>
      <c r="O45" s="29"/>
      <c r="P45" s="29"/>
      <c r="Q45" s="29"/>
      <c r="R45" s="29"/>
      <c r="S45" s="29"/>
      <c r="T45" s="29"/>
      <c r="U45" s="29"/>
      <c r="V45" s="29"/>
      <c r="W45" s="29"/>
      <c r="X45" s="30"/>
    </row>
    <row r="46" spans="1:24" x14ac:dyDescent="0.35">
      <c r="A46" s="36" t="s">
        <v>138</v>
      </c>
      <c r="B46" s="38"/>
      <c r="C46" s="28"/>
      <c r="D46" s="29"/>
      <c r="E46" s="29"/>
      <c r="F46" s="29"/>
      <c r="G46" s="29"/>
      <c r="H46" s="29"/>
      <c r="I46" s="29"/>
      <c r="J46" s="29"/>
      <c r="K46" s="29"/>
      <c r="L46" s="29"/>
      <c r="M46" s="29"/>
      <c r="N46" s="29"/>
      <c r="O46" s="29"/>
      <c r="P46" s="29"/>
      <c r="Q46" s="29"/>
      <c r="R46" s="29"/>
      <c r="S46" s="29"/>
      <c r="T46" s="29"/>
      <c r="U46" s="29"/>
      <c r="V46" s="29"/>
      <c r="W46" s="29"/>
      <c r="X46" s="30"/>
    </row>
    <row r="47" spans="1:24" x14ac:dyDescent="0.35">
      <c r="A47" s="36" t="s">
        <v>157</v>
      </c>
      <c r="B47" s="38"/>
      <c r="C47" s="28"/>
      <c r="D47" s="29"/>
      <c r="E47" s="29"/>
      <c r="F47" s="29"/>
      <c r="G47" s="29"/>
      <c r="H47" s="29"/>
      <c r="I47" s="29"/>
      <c r="J47" s="29"/>
      <c r="K47" s="29"/>
      <c r="L47" s="29"/>
      <c r="M47" s="29"/>
      <c r="N47" s="29"/>
      <c r="O47" s="29"/>
      <c r="P47" s="29"/>
      <c r="Q47" s="29"/>
      <c r="R47" s="29"/>
      <c r="S47" s="29"/>
      <c r="T47" s="29"/>
      <c r="U47" s="29"/>
      <c r="V47" s="29"/>
      <c r="W47" s="29"/>
      <c r="X47" s="30"/>
    </row>
    <row r="48" spans="1:24" x14ac:dyDescent="0.35">
      <c r="A48" s="36" t="s">
        <v>159</v>
      </c>
      <c r="B48" s="38"/>
      <c r="C48" s="28"/>
      <c r="D48" s="29"/>
      <c r="E48" s="29"/>
      <c r="F48" s="29"/>
      <c r="G48" s="29"/>
      <c r="H48" s="29"/>
      <c r="I48" s="29"/>
      <c r="J48" s="29"/>
      <c r="K48" s="29"/>
      <c r="L48" s="29"/>
      <c r="M48" s="29"/>
      <c r="N48" s="29"/>
      <c r="O48" s="29"/>
      <c r="P48" s="29"/>
      <c r="Q48" s="29"/>
      <c r="R48" s="29"/>
      <c r="S48" s="29"/>
      <c r="T48" s="29"/>
      <c r="U48" s="29"/>
      <c r="V48" s="29"/>
      <c r="W48" s="29"/>
      <c r="X48" s="30"/>
    </row>
    <row r="49" spans="1:24" x14ac:dyDescent="0.35">
      <c r="A49" s="36" t="s">
        <v>68</v>
      </c>
      <c r="B49" s="38"/>
      <c r="C49" s="28"/>
      <c r="D49" s="29"/>
      <c r="E49" s="29"/>
      <c r="F49" s="29"/>
      <c r="G49" s="29"/>
      <c r="H49" s="29"/>
      <c r="I49" s="29"/>
      <c r="J49" s="29"/>
      <c r="K49" s="29"/>
      <c r="L49" s="29"/>
      <c r="M49" s="29"/>
      <c r="N49" s="29"/>
      <c r="O49" s="29"/>
      <c r="P49" s="29"/>
      <c r="Q49" s="29"/>
      <c r="R49" s="29"/>
      <c r="S49" s="29"/>
      <c r="T49" s="29"/>
      <c r="U49" s="29"/>
      <c r="V49" s="29"/>
      <c r="W49" s="29"/>
      <c r="X49" s="30"/>
    </row>
    <row r="50" spans="1:24" x14ac:dyDescent="0.35">
      <c r="A50" s="36" t="s">
        <v>161</v>
      </c>
      <c r="B50" s="38"/>
      <c r="C50" s="28"/>
      <c r="D50" s="29"/>
      <c r="E50" s="29"/>
      <c r="F50" s="29"/>
      <c r="G50" s="29"/>
      <c r="H50" s="29"/>
      <c r="I50" s="29"/>
      <c r="J50" s="29"/>
      <c r="K50" s="29"/>
      <c r="L50" s="29"/>
      <c r="M50" s="29"/>
      <c r="N50" s="29"/>
      <c r="O50" s="29"/>
      <c r="P50" s="29"/>
      <c r="Q50" s="29"/>
      <c r="R50" s="29"/>
      <c r="S50" s="29"/>
      <c r="T50" s="29"/>
      <c r="U50" s="29"/>
      <c r="V50" s="29"/>
      <c r="W50" s="29"/>
      <c r="X50" s="30"/>
    </row>
    <row r="51" spans="1:24" x14ac:dyDescent="0.35">
      <c r="A51" s="36" t="s">
        <v>70</v>
      </c>
      <c r="B51" s="38"/>
      <c r="C51" s="28"/>
      <c r="D51" s="29"/>
      <c r="E51" s="29"/>
      <c r="F51" s="29"/>
      <c r="G51" s="29"/>
      <c r="H51" s="29"/>
      <c r="I51" s="29"/>
      <c r="J51" s="29"/>
      <c r="K51" s="29"/>
      <c r="L51" s="29"/>
      <c r="M51" s="29"/>
      <c r="N51" s="29"/>
      <c r="O51" s="29"/>
      <c r="P51" s="29"/>
      <c r="Q51" s="29"/>
      <c r="R51" s="29"/>
      <c r="S51" s="29"/>
      <c r="T51" s="29"/>
      <c r="U51" s="29"/>
      <c r="V51" s="29"/>
      <c r="W51" s="29"/>
      <c r="X51" s="30"/>
    </row>
    <row r="52" spans="1:24" x14ac:dyDescent="0.35">
      <c r="A52" s="36" t="s">
        <v>163</v>
      </c>
      <c r="B52" s="38"/>
      <c r="C52" s="28"/>
      <c r="D52" s="29"/>
      <c r="E52" s="29"/>
      <c r="F52" s="29"/>
      <c r="G52" s="29"/>
      <c r="H52" s="29"/>
      <c r="I52" s="29"/>
      <c r="J52" s="29"/>
      <c r="K52" s="29"/>
      <c r="L52" s="29"/>
      <c r="M52" s="29"/>
      <c r="N52" s="29"/>
      <c r="O52" s="29"/>
      <c r="P52" s="29"/>
      <c r="Q52" s="29"/>
      <c r="R52" s="29"/>
      <c r="S52" s="29"/>
      <c r="T52" s="29"/>
      <c r="U52" s="29"/>
      <c r="V52" s="29"/>
      <c r="W52" s="29"/>
      <c r="X52" s="30"/>
    </row>
    <row r="53" spans="1:24" x14ac:dyDescent="0.35">
      <c r="A53" s="36" t="s">
        <v>132</v>
      </c>
      <c r="B53" s="38"/>
      <c r="C53" s="28"/>
      <c r="D53" s="29"/>
      <c r="E53" s="29"/>
      <c r="F53" s="29"/>
      <c r="G53" s="29"/>
      <c r="H53" s="29"/>
      <c r="I53" s="29"/>
      <c r="J53" s="29"/>
      <c r="K53" s="29"/>
      <c r="L53" s="29"/>
      <c r="M53" s="29"/>
      <c r="N53" s="29"/>
      <c r="O53" s="29"/>
      <c r="P53" s="29"/>
      <c r="Q53" s="29"/>
      <c r="R53" s="29"/>
      <c r="S53" s="29"/>
      <c r="T53" s="29"/>
      <c r="U53" s="29"/>
      <c r="V53" s="29"/>
      <c r="W53" s="29"/>
      <c r="X53" s="30"/>
    </row>
    <row r="54" spans="1:24" x14ac:dyDescent="0.35">
      <c r="A54" s="36" t="s">
        <v>73</v>
      </c>
      <c r="B54" s="38"/>
      <c r="C54" s="28"/>
      <c r="D54" s="29"/>
      <c r="E54" s="29"/>
      <c r="F54" s="29"/>
      <c r="G54" s="29"/>
      <c r="H54" s="29"/>
      <c r="I54" s="29"/>
      <c r="J54" s="29"/>
      <c r="K54" s="29"/>
      <c r="L54" s="29"/>
      <c r="M54" s="29"/>
      <c r="N54" s="29"/>
      <c r="O54" s="29"/>
      <c r="P54" s="29"/>
      <c r="Q54" s="29"/>
      <c r="R54" s="29"/>
      <c r="S54" s="29"/>
      <c r="T54" s="29"/>
      <c r="U54" s="29"/>
      <c r="V54" s="29"/>
      <c r="W54" s="29"/>
      <c r="X54" s="30"/>
    </row>
    <row r="55" spans="1:24" x14ac:dyDescent="0.35">
      <c r="A55" s="36" t="s">
        <v>146</v>
      </c>
      <c r="B55" s="38"/>
      <c r="C55" s="28"/>
      <c r="D55" s="29"/>
      <c r="E55" s="29"/>
      <c r="F55" s="29"/>
      <c r="G55" s="29"/>
      <c r="H55" s="29"/>
      <c r="I55" s="29"/>
      <c r="J55" s="29"/>
      <c r="K55" s="29"/>
      <c r="L55" s="29"/>
      <c r="M55" s="29"/>
      <c r="N55" s="29"/>
      <c r="O55" s="29"/>
      <c r="P55" s="29"/>
      <c r="Q55" s="29"/>
      <c r="R55" s="29"/>
      <c r="S55" s="29"/>
      <c r="T55" s="29"/>
      <c r="U55" s="29"/>
      <c r="V55" s="29"/>
      <c r="W55" s="29"/>
      <c r="X55" s="30"/>
    </row>
    <row r="56" spans="1:24" x14ac:dyDescent="0.35">
      <c r="A56" s="36" t="s">
        <v>148</v>
      </c>
      <c r="B56" s="38"/>
      <c r="C56" s="28"/>
      <c r="D56" s="29"/>
      <c r="E56" s="29"/>
      <c r="F56" s="29"/>
      <c r="G56" s="29"/>
      <c r="H56" s="29"/>
      <c r="I56" s="29"/>
      <c r="J56" s="29"/>
      <c r="K56" s="29"/>
      <c r="L56" s="29"/>
      <c r="M56" s="29"/>
      <c r="N56" s="29"/>
      <c r="O56" s="29"/>
      <c r="P56" s="29"/>
      <c r="Q56" s="29"/>
      <c r="R56" s="29"/>
      <c r="S56" s="29"/>
      <c r="T56" s="29"/>
      <c r="U56" s="29"/>
      <c r="V56" s="29"/>
      <c r="W56" s="29"/>
      <c r="X56" s="30"/>
    </row>
    <row r="57" spans="1:24" x14ac:dyDescent="0.35">
      <c r="A57" s="36" t="s">
        <v>75</v>
      </c>
      <c r="B57" s="38"/>
      <c r="C57" s="28"/>
      <c r="D57" s="29"/>
      <c r="E57" s="29"/>
      <c r="F57" s="29"/>
      <c r="G57" s="29"/>
      <c r="H57" s="29"/>
      <c r="I57" s="29"/>
      <c r="J57" s="29"/>
      <c r="K57" s="29"/>
      <c r="L57" s="29"/>
      <c r="M57" s="29"/>
      <c r="N57" s="29"/>
      <c r="O57" s="29"/>
      <c r="P57" s="29"/>
      <c r="Q57" s="29"/>
      <c r="R57" s="29"/>
      <c r="S57" s="29"/>
      <c r="T57" s="29"/>
      <c r="U57" s="29"/>
      <c r="V57" s="29"/>
      <c r="W57" s="29"/>
      <c r="X57" s="30"/>
    </row>
    <row r="58" spans="1:24" x14ac:dyDescent="0.35">
      <c r="A58" s="36" t="s">
        <v>79</v>
      </c>
      <c r="B58" s="38"/>
      <c r="C58" s="28"/>
      <c r="D58" s="29"/>
      <c r="E58" s="29"/>
      <c r="F58" s="29"/>
      <c r="G58" s="29"/>
      <c r="H58" s="29"/>
      <c r="I58" s="29"/>
      <c r="J58" s="29"/>
      <c r="K58" s="29"/>
      <c r="L58" s="29"/>
      <c r="M58" s="29"/>
      <c r="N58" s="29"/>
      <c r="O58" s="29"/>
      <c r="P58" s="29"/>
      <c r="Q58" s="29"/>
      <c r="R58" s="29"/>
      <c r="S58" s="29"/>
      <c r="T58" s="29"/>
      <c r="U58" s="29"/>
      <c r="V58" s="29"/>
      <c r="W58" s="29"/>
      <c r="X58" s="30"/>
    </row>
    <row r="59" spans="1:24" x14ac:dyDescent="0.35">
      <c r="A59" s="36" t="s">
        <v>82</v>
      </c>
      <c r="B59" s="38"/>
      <c r="C59" s="28"/>
      <c r="D59" s="29"/>
      <c r="E59" s="29"/>
      <c r="F59" s="29"/>
      <c r="G59" s="29"/>
      <c r="H59" s="29"/>
      <c r="I59" s="29"/>
      <c r="J59" s="29"/>
      <c r="K59" s="29"/>
      <c r="L59" s="29"/>
      <c r="M59" s="29"/>
      <c r="N59" s="29"/>
      <c r="O59" s="29"/>
      <c r="P59" s="29"/>
      <c r="Q59" s="29"/>
      <c r="R59" s="29"/>
      <c r="S59" s="29"/>
      <c r="T59" s="29"/>
      <c r="U59" s="29"/>
      <c r="V59" s="29"/>
      <c r="W59" s="29"/>
      <c r="X59" s="30"/>
    </row>
    <row r="60" spans="1:24" x14ac:dyDescent="0.35">
      <c r="A60" s="36" t="s">
        <v>84</v>
      </c>
      <c r="B60" s="38"/>
      <c r="C60" s="28"/>
      <c r="D60" s="29"/>
      <c r="E60" s="29"/>
      <c r="F60" s="29"/>
      <c r="G60" s="29"/>
      <c r="H60" s="29"/>
      <c r="I60" s="29"/>
      <c r="J60" s="29"/>
      <c r="K60" s="29"/>
      <c r="L60" s="29"/>
      <c r="M60" s="29"/>
      <c r="N60" s="29"/>
      <c r="O60" s="29"/>
      <c r="P60" s="29"/>
      <c r="Q60" s="29"/>
      <c r="R60" s="29"/>
      <c r="S60" s="29"/>
      <c r="T60" s="29"/>
      <c r="U60" s="29"/>
      <c r="V60" s="29"/>
      <c r="W60" s="29"/>
      <c r="X60" s="30"/>
    </row>
    <row r="61" spans="1:24" x14ac:dyDescent="0.35">
      <c r="A61" s="36" t="s">
        <v>87</v>
      </c>
      <c r="B61" s="38"/>
      <c r="C61" s="28"/>
      <c r="D61" s="29"/>
      <c r="E61" s="29"/>
      <c r="F61" s="29"/>
      <c r="G61" s="29"/>
      <c r="H61" s="29"/>
      <c r="I61" s="29"/>
      <c r="J61" s="29"/>
      <c r="K61" s="29"/>
      <c r="L61" s="29"/>
      <c r="M61" s="29"/>
      <c r="N61" s="29"/>
      <c r="O61" s="29"/>
      <c r="P61" s="29"/>
      <c r="Q61" s="29"/>
      <c r="R61" s="29"/>
      <c r="S61" s="29"/>
      <c r="T61" s="29"/>
      <c r="U61" s="29"/>
      <c r="V61" s="29"/>
      <c r="W61" s="29"/>
      <c r="X61" s="30"/>
    </row>
    <row r="62" spans="1:24" x14ac:dyDescent="0.35">
      <c r="A62" s="36" t="s">
        <v>91</v>
      </c>
      <c r="B62" s="38"/>
      <c r="C62" s="28"/>
      <c r="D62" s="29"/>
      <c r="E62" s="29"/>
      <c r="F62" s="29"/>
      <c r="G62" s="29"/>
      <c r="H62" s="29"/>
      <c r="I62" s="29"/>
      <c r="J62" s="29"/>
      <c r="K62" s="29"/>
      <c r="L62" s="29"/>
      <c r="M62" s="29"/>
      <c r="N62" s="29"/>
      <c r="O62" s="29"/>
      <c r="P62" s="29"/>
      <c r="Q62" s="29"/>
      <c r="R62" s="29"/>
      <c r="S62" s="29"/>
      <c r="T62" s="29"/>
      <c r="U62" s="29"/>
      <c r="V62" s="29"/>
      <c r="W62" s="29"/>
      <c r="X62" s="30"/>
    </row>
    <row r="63" spans="1:24" x14ac:dyDescent="0.35">
      <c r="A63" s="36" t="s">
        <v>93</v>
      </c>
      <c r="B63" s="38"/>
      <c r="C63" s="28"/>
      <c r="D63" s="29"/>
      <c r="E63" s="29"/>
      <c r="F63" s="29"/>
      <c r="G63" s="29"/>
      <c r="H63" s="29"/>
      <c r="I63" s="29"/>
      <c r="J63" s="29"/>
      <c r="K63" s="29"/>
      <c r="L63" s="29"/>
      <c r="M63" s="29"/>
      <c r="N63" s="29"/>
      <c r="O63" s="29"/>
      <c r="P63" s="29"/>
      <c r="Q63" s="29"/>
      <c r="R63" s="29"/>
      <c r="S63" s="29"/>
      <c r="T63" s="29"/>
      <c r="U63" s="29"/>
      <c r="V63" s="29"/>
      <c r="W63" s="29"/>
      <c r="X63" s="30"/>
    </row>
    <row r="64" spans="1:24" x14ac:dyDescent="0.35">
      <c r="A64" s="36" t="s">
        <v>96</v>
      </c>
      <c r="B64" s="38"/>
      <c r="C64" s="28"/>
      <c r="D64" s="29"/>
      <c r="E64" s="29"/>
      <c r="F64" s="29"/>
      <c r="G64" s="29"/>
      <c r="H64" s="29"/>
      <c r="I64" s="29"/>
      <c r="J64" s="29"/>
      <c r="K64" s="29"/>
      <c r="L64" s="29"/>
      <c r="M64" s="29"/>
      <c r="N64" s="29"/>
      <c r="O64" s="29"/>
      <c r="P64" s="29"/>
      <c r="Q64" s="29"/>
      <c r="R64" s="29"/>
      <c r="S64" s="29"/>
      <c r="T64" s="29"/>
      <c r="U64" s="29"/>
      <c r="V64" s="29"/>
      <c r="W64" s="29"/>
      <c r="X64" s="30"/>
    </row>
    <row r="65" spans="1:24" x14ac:dyDescent="0.35">
      <c r="A65" s="36" t="s">
        <v>167</v>
      </c>
      <c r="B65" s="38"/>
      <c r="C65" s="28"/>
      <c r="D65" s="29"/>
      <c r="E65" s="29"/>
      <c r="F65" s="29"/>
      <c r="G65" s="29"/>
      <c r="H65" s="29"/>
      <c r="I65" s="29"/>
      <c r="J65" s="29"/>
      <c r="K65" s="29"/>
      <c r="L65" s="29"/>
      <c r="M65" s="29"/>
      <c r="N65" s="29"/>
      <c r="O65" s="29"/>
      <c r="P65" s="29"/>
      <c r="Q65" s="29"/>
      <c r="R65" s="29"/>
      <c r="S65" s="29"/>
      <c r="T65" s="29"/>
      <c r="U65" s="29"/>
      <c r="V65" s="29"/>
      <c r="W65" s="29"/>
      <c r="X65" s="30"/>
    </row>
    <row r="66" spans="1:24" x14ac:dyDescent="0.35">
      <c r="A66" s="36" t="s">
        <v>89</v>
      </c>
      <c r="B66" s="38"/>
      <c r="C66" s="28"/>
      <c r="D66" s="29"/>
      <c r="E66" s="29"/>
      <c r="F66" s="29"/>
      <c r="G66" s="29"/>
      <c r="H66" s="29"/>
      <c r="I66" s="29"/>
      <c r="J66" s="29"/>
      <c r="K66" s="29"/>
      <c r="L66" s="29"/>
      <c r="M66" s="29"/>
      <c r="N66" s="29"/>
      <c r="O66" s="29"/>
      <c r="P66" s="29"/>
      <c r="Q66" s="29"/>
      <c r="R66" s="29"/>
      <c r="S66" s="29"/>
      <c r="T66" s="29"/>
      <c r="U66" s="29"/>
      <c r="V66" s="29"/>
      <c r="W66" s="29"/>
      <c r="X66" s="30"/>
    </row>
    <row r="67" spans="1:24" ht="15" thickBot="1" x14ac:dyDescent="0.4">
      <c r="A67" s="37" t="s">
        <v>99</v>
      </c>
      <c r="B67" s="38"/>
      <c r="C67" s="28"/>
      <c r="D67" s="29"/>
      <c r="E67" s="29"/>
      <c r="F67" s="29"/>
      <c r="G67" s="29"/>
      <c r="H67" s="29"/>
      <c r="I67" s="29"/>
      <c r="J67" s="29"/>
      <c r="K67" s="29"/>
      <c r="L67" s="29"/>
      <c r="M67" s="29"/>
      <c r="N67" s="29"/>
      <c r="O67" s="29"/>
      <c r="P67" s="29"/>
      <c r="Q67" s="29"/>
      <c r="R67" s="29"/>
      <c r="S67" s="29"/>
      <c r="T67" s="29"/>
      <c r="U67" s="29"/>
      <c r="V67" s="29"/>
      <c r="W67" s="29"/>
      <c r="X67" s="30"/>
    </row>
    <row r="68" spans="1:24" x14ac:dyDescent="0.35">
      <c r="A68" s="43" t="s">
        <v>150</v>
      </c>
      <c r="B68" s="38"/>
      <c r="C68" s="28"/>
      <c r="D68" s="29"/>
      <c r="E68" s="29"/>
      <c r="F68" s="29"/>
      <c r="G68" s="29"/>
      <c r="H68" s="29"/>
      <c r="I68" s="29"/>
      <c r="J68" s="29"/>
      <c r="K68" s="29"/>
      <c r="L68" s="29"/>
      <c r="M68" s="29"/>
      <c r="N68" s="29"/>
      <c r="O68" s="29"/>
      <c r="P68" s="29"/>
      <c r="Q68" s="29"/>
      <c r="R68" s="29"/>
      <c r="S68" s="29"/>
      <c r="T68" s="29"/>
      <c r="U68" s="29"/>
      <c r="V68" s="29"/>
      <c r="W68" s="29"/>
      <c r="X68" s="30"/>
    </row>
    <row r="69" spans="1:24" x14ac:dyDescent="0.35">
      <c r="A69" s="36" t="s">
        <v>165</v>
      </c>
      <c r="B69" s="38"/>
      <c r="C69" s="28"/>
      <c r="D69" s="29"/>
      <c r="E69" s="29"/>
      <c r="F69" s="29"/>
      <c r="G69" s="29"/>
      <c r="H69" s="29"/>
      <c r="I69" s="29"/>
      <c r="J69" s="29"/>
      <c r="K69" s="29"/>
      <c r="L69" s="29"/>
      <c r="M69" s="29"/>
      <c r="N69" s="29"/>
      <c r="O69" s="29"/>
      <c r="P69" s="29"/>
      <c r="Q69" s="29"/>
      <c r="R69" s="29"/>
      <c r="S69" s="29"/>
      <c r="T69" s="29"/>
      <c r="U69" s="29"/>
      <c r="V69" s="29"/>
      <c r="W69" s="29"/>
      <c r="X69" s="30"/>
    </row>
    <row r="70" spans="1:24" x14ac:dyDescent="0.35">
      <c r="A70" s="36" t="s">
        <v>101</v>
      </c>
      <c r="B70" s="38"/>
      <c r="C70" s="28"/>
      <c r="D70" s="29"/>
      <c r="E70" s="29"/>
      <c r="F70" s="29"/>
      <c r="G70" s="29"/>
      <c r="H70" s="29"/>
      <c r="I70" s="29"/>
      <c r="J70" s="29"/>
      <c r="K70" s="29"/>
      <c r="L70" s="29"/>
      <c r="M70" s="29"/>
      <c r="N70" s="29"/>
      <c r="O70" s="29"/>
      <c r="P70" s="29"/>
      <c r="Q70" s="29"/>
      <c r="R70" s="29"/>
      <c r="S70" s="29"/>
      <c r="T70" s="29"/>
      <c r="U70" s="29"/>
      <c r="V70" s="29"/>
      <c r="W70" s="29"/>
      <c r="X70" s="30"/>
    </row>
    <row r="71" spans="1:24" x14ac:dyDescent="0.35">
      <c r="A71" s="36" t="s">
        <v>103</v>
      </c>
      <c r="B71" s="38"/>
      <c r="C71" s="28"/>
      <c r="D71" s="29"/>
      <c r="E71" s="29"/>
      <c r="F71" s="29"/>
      <c r="G71" s="29"/>
      <c r="H71" s="29"/>
      <c r="I71" s="29"/>
      <c r="J71" s="29"/>
      <c r="K71" s="29"/>
      <c r="L71" s="29"/>
      <c r="M71" s="29"/>
      <c r="N71" s="29"/>
      <c r="O71" s="29"/>
      <c r="P71" s="29"/>
      <c r="Q71" s="29"/>
      <c r="R71" s="29"/>
      <c r="S71" s="29"/>
      <c r="T71" s="29"/>
      <c r="U71" s="29"/>
      <c r="V71" s="29"/>
      <c r="W71" s="29"/>
      <c r="X71" s="30"/>
    </row>
    <row r="72" spans="1:24" ht="15" thickBot="1" x14ac:dyDescent="0.4">
      <c r="A72" s="37" t="s">
        <v>105</v>
      </c>
      <c r="B72" s="39"/>
      <c r="C72" s="31"/>
      <c r="D72" s="32"/>
      <c r="E72" s="32"/>
      <c r="F72" s="32"/>
      <c r="G72" s="32"/>
      <c r="H72" s="32"/>
      <c r="I72" s="32"/>
      <c r="J72" s="32"/>
      <c r="K72" s="32"/>
      <c r="L72" s="32"/>
      <c r="M72" s="32"/>
      <c r="N72" s="32"/>
      <c r="O72" s="32"/>
      <c r="P72" s="32"/>
      <c r="Q72" s="32"/>
      <c r="R72" s="32"/>
      <c r="S72" s="32"/>
      <c r="T72" s="32"/>
      <c r="U72" s="32"/>
      <c r="V72" s="32"/>
      <c r="W72" s="32"/>
      <c r="X72" s="33"/>
    </row>
  </sheetData>
  <mergeCells count="2">
    <mergeCell ref="A3:B3"/>
    <mergeCell ref="A1:X2"/>
  </mergeCells>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1F905ACA309B4B9AEF43FA8AF20FCB" ma:contentTypeVersion="23" ma:contentTypeDescription="Create a new document." ma:contentTypeScope="" ma:versionID="191f9a52477c5b2a797d2c5d2b80075e">
  <xsd:schema xmlns:xsd="http://www.w3.org/2001/XMLSchema" xmlns:xs="http://www.w3.org/2001/XMLSchema" xmlns:p="http://schemas.microsoft.com/office/2006/metadata/properties" xmlns:ns1="http://schemas.microsoft.com/sharepoint/v3" xmlns:ns2="a3bbde00-e2e0-42b2-b818-cf23ae056e3d" xmlns:ns3="75c49274-68ef-44a6-83b8-c9a6b59856b2" targetNamespace="http://schemas.microsoft.com/office/2006/metadata/properties" ma:root="true" ma:fieldsID="e69a39a0c06acdf3a80e56556b6a4d25" ns1:_="" ns2:_="" ns3:_="">
    <xsd:import namespace="http://schemas.microsoft.com/sharepoint/v3"/>
    <xsd:import namespace="a3bbde00-e2e0-42b2-b818-cf23ae056e3d"/>
    <xsd:import namespace="75c49274-68ef-44a6-83b8-c9a6b59856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LWT"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bbde00-e2e0-42b2-b818-cf23ae056e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9bbf02c-0cc7-4a19-a098-140ed2a185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LWT" ma:index="27" nillable="true" ma:displayName="LWT" ma:description="Red folder - Bus data only for GTFS development&#10;Yellow folder - GTFS data " ma:format="Dropdown" ma:internalName="LWT">
      <xsd:simpleType>
        <xsd:restriction base="dms:Text">
          <xsd:maxLength value="255"/>
        </xsd:restriction>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c49274-68ef-44a6-83b8-c9a6b59856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e94a2bac-30d6-45a3-acf7-3876098e3963}" ma:internalName="TaxCatchAll" ma:showField="CatchAllData" ma:web="75c49274-68ef-44a6-83b8-c9a6b59856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WT xmlns="a3bbde00-e2e0-42b2-b818-cf23ae056e3d" xsi:nil="true"/>
    <TaxCatchAll xmlns="75c49274-68ef-44a6-83b8-c9a6b59856b2" xsi:nil="true"/>
    <_ip_UnifiedCompliancePolicyProperties xmlns="http://schemas.microsoft.com/sharepoint/v3" xsi:nil="true"/>
    <lcf76f155ced4ddcb4097134ff3c332f xmlns="a3bbde00-e2e0-42b2-b818-cf23ae056e3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7AB60A-D00B-4D52-9A0C-0329412AB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bbde00-e2e0-42b2-b818-cf23ae056e3d"/>
    <ds:schemaRef ds:uri="75c49274-68ef-44a6-83b8-c9a6b59856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E43CA7-DCBD-42C0-A3D6-B625BF5807F8}">
  <ds:schemaRefs>
    <ds:schemaRef ds:uri="http://schemas.microsoft.com/sharepoint/v3"/>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75c49274-68ef-44a6-83b8-c9a6b59856b2"/>
    <ds:schemaRef ds:uri="a3bbde00-e2e0-42b2-b818-cf23ae056e3d"/>
    <ds:schemaRef ds:uri="http://schemas.microsoft.com/office/2006/metadata/properties"/>
  </ds:schemaRefs>
</ds:datastoreItem>
</file>

<file path=customXml/itemProps3.xml><?xml version="1.0" encoding="utf-8"?>
<ds:datastoreItem xmlns:ds="http://schemas.openxmlformats.org/officeDocument/2006/customXml" ds:itemID="{1CC8378B-4FA1-4141-A12C-30C447629EEF}">
  <ds:schemaRefs>
    <ds:schemaRef ds:uri="http://schemas.microsoft.com/sharepoint/v3/contenttype/forms"/>
  </ds:schemaRefs>
</ds:datastoreItem>
</file>

<file path=docMetadata/LabelInfo.xml><?xml version="1.0" encoding="utf-8"?>
<clbl:labelList xmlns:clbl="http://schemas.microsoft.com/office/2020/mipLabelMetadata">
  <clbl:label id="{c9cf6fe3-5bce-446b-ad70-bd306593eea0}" enabled="1" method="Privileged" siteId="{28b0d013-46bc-4a64-8d86-1c8a31cf590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Data</vt:lpstr>
      <vt:lpstr>Data Analysis</vt:lpstr>
      <vt:lpstr>PeerMatrix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Blume, Kelly</dc:creator>
  <cp:keywords/>
  <dc:description/>
  <cp:lastModifiedBy>Blume, Kelly</cp:lastModifiedBy>
  <cp:revision/>
  <dcterms:created xsi:type="dcterms:W3CDTF">2024-04-29T19:31:42Z</dcterms:created>
  <dcterms:modified xsi:type="dcterms:W3CDTF">2025-09-08T15:40:40Z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0x010100C81F905ACA309B4B9AEF43FA8AF20FCB</vt:lpwstr>
  </property>
  <property fmtid="{D5CDD505-2E9C-101B-9397-08002B2CF9AE}" pid="3" name="MediaServiceImageTags">
    <vt:lpwstr/>
  </property>
</Properties>
</file>